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Бюджетный\Удалова С.В\для размещения на сайте\2026\"/>
    </mc:Choice>
  </mc:AlternateContent>
  <xr:revisionPtr revIDLastSave="0" documentId="13_ncr:1_{1ACAB358-8ACF-43CD-9144-CA62086732F8}" xr6:coauthVersionLast="47" xr6:coauthVersionMax="47" xr10:uidLastSave="{00000000-0000-0000-0000-000000000000}"/>
  <bookViews>
    <workbookView xWindow="-120" yWindow="-120" windowWidth="29040" windowHeight="15720" tabRatio="823" firstSheet="5" activeTab="5" xr2:uid="{00000000-000D-0000-FFFF-FFFF00000000}"/>
  </bookViews>
  <sheets>
    <sheet name="Справка (2)" sheetId="1" state="hidden" r:id="rId1"/>
    <sheet name="По учреждениям" sheetId="2" state="hidden" r:id="rId2"/>
    <sheet name="Справка" sheetId="3" state="hidden" r:id="rId3"/>
    <sheet name="Лист3" sheetId="4" state="hidden" r:id="rId4"/>
    <sheet name="Лист1" sheetId="5" state="hidden" r:id="rId5"/>
    <sheet name="Таблица 1" sheetId="7" r:id="rId6"/>
  </sheets>
  <definedNames>
    <definedName name="_xlnm._FilterDatabase" localSheetId="0" hidden="1">'Справка (2)'!$A$16:$R$16</definedName>
    <definedName name="_xlnm._FilterDatabase" localSheetId="5" hidden="1">'Таблица 1'!$A$9:$BF$130</definedName>
    <definedName name="Z_AEA2E2E3_5B32_4875_901B_B78609C8AED7_.wvu.FilterData" localSheetId="0" hidden="1">'Справка (2)'!$A$16:$R$16</definedName>
    <definedName name="Z_AEA2E2E3_5B32_4875_901B_B78609C8AED7_.wvu.PrintArea" localSheetId="0" hidden="1">'Справка (2)'!$A$1:$R$79</definedName>
    <definedName name="Z_AEA2E2E3_5B32_4875_901B_B78609C8AED7_.wvu.PrintArea" localSheetId="5" hidden="1">'Таблица 1'!$A$1:$Y$130</definedName>
    <definedName name="Z_AEA2E2E3_5B32_4875_901B_B78609C8AED7_.wvu.PrintTitles" localSheetId="0" hidden="1">'Справка (2)'!$14:$15</definedName>
    <definedName name="Z_BC3DAF18_7010_4F12_AA15_743444918B74_.wvu.FilterData" localSheetId="0" hidden="1">'Справка (2)'!$A$16:$R$16</definedName>
    <definedName name="Z_BC3DAF18_7010_4F12_AA15_743444918B74_.wvu.PrintArea" localSheetId="0" hidden="1">'Справка (2)'!$A$1:$R$79</definedName>
    <definedName name="Z_BC3DAF18_7010_4F12_AA15_743444918B74_.wvu.PrintArea" localSheetId="5" hidden="1">'Таблица 1'!$A$1:$Y$130</definedName>
    <definedName name="Z_BC3DAF18_7010_4F12_AA15_743444918B74_.wvu.PrintTitles" localSheetId="0" hidden="1">'Справка (2)'!$14:$15</definedName>
    <definedName name="_xlnm.Print_Titles" localSheetId="0">'Справка (2)'!$14:$15</definedName>
    <definedName name="_xlnm.Print_Titles" localSheetId="5">'Таблица 1'!$A:$B,'Таблица 1'!$4:$8</definedName>
    <definedName name="_xlnm.Print_Area" localSheetId="0">'Справка (2)'!$A$1:$R$79</definedName>
    <definedName name="_xlnm.Print_Area" localSheetId="5">'Таблица 1'!$A$1:$Y$130</definedName>
  </definedNames>
  <calcPr calcId="191029"/>
  <customWorkbookViews>
    <customWorkbookView name="mironova - Личное представление" guid="{AEA2E2E3-5B32-4875-901B-B78609C8AED7}" mergeInterval="0" personalView="1" maximized="1" xWindow="1" yWindow="1" windowWidth="1436" windowHeight="640" tabRatio="823" activeSheetId="10"/>
    <customWorkbookView name="Татьяна Викторовна Фомина - Личное представление" guid="{BC3DAF18-7010-4F12-AA15-743444918B74}" mergeInterval="0" personalView="1" maximized="1" windowWidth="1436" windowHeight="555" tabRatio="823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7" l="1"/>
  <c r="H16" i="7"/>
  <c r="I16" i="7"/>
  <c r="J16" i="7"/>
  <c r="K16" i="7"/>
  <c r="L16" i="7"/>
  <c r="M16" i="7"/>
  <c r="N16" i="7"/>
  <c r="P16" i="7"/>
  <c r="Q16" i="7"/>
  <c r="R16" i="7"/>
  <c r="S16" i="7"/>
  <c r="T16" i="7"/>
  <c r="U16" i="7"/>
  <c r="W16" i="7"/>
  <c r="D16" i="7"/>
  <c r="E16" i="7"/>
  <c r="C16" i="7"/>
  <c r="O86" i="7" l="1"/>
  <c r="Y129" i="7" l="1"/>
  <c r="V129" i="7"/>
  <c r="O129" i="7"/>
  <c r="F129" i="7"/>
  <c r="Y128" i="7"/>
  <c r="V128" i="7"/>
  <c r="O128" i="7"/>
  <c r="F128" i="7"/>
  <c r="Y127" i="7"/>
  <c r="V127" i="7"/>
  <c r="O127" i="7"/>
  <c r="F127" i="7"/>
  <c r="Y126" i="7"/>
  <c r="V126" i="7"/>
  <c r="O126" i="7"/>
  <c r="F126" i="7"/>
  <c r="Y125" i="7"/>
  <c r="V125" i="7"/>
  <c r="O125" i="7"/>
  <c r="F125" i="7"/>
  <c r="Y124" i="7"/>
  <c r="V124" i="7"/>
  <c r="O124" i="7"/>
  <c r="F124" i="7"/>
  <c r="Y123" i="7"/>
  <c r="V123" i="7"/>
  <c r="O123" i="7"/>
  <c r="F123" i="7"/>
  <c r="Y122" i="7"/>
  <c r="V122" i="7"/>
  <c r="O122" i="7"/>
  <c r="F122" i="7"/>
  <c r="Y121" i="7"/>
  <c r="V121" i="7"/>
  <c r="O121" i="7"/>
  <c r="F121" i="7"/>
  <c r="Y120" i="7"/>
  <c r="V120" i="7"/>
  <c r="O120" i="7"/>
  <c r="F120" i="7"/>
  <c r="Y119" i="7"/>
  <c r="V119" i="7"/>
  <c r="O119" i="7"/>
  <c r="F119" i="7"/>
  <c r="Y118" i="7"/>
  <c r="V118" i="7"/>
  <c r="O118" i="7"/>
  <c r="F118" i="7"/>
  <c r="Y117" i="7"/>
  <c r="V117" i="7"/>
  <c r="O117" i="7"/>
  <c r="F117" i="7"/>
  <c r="Y116" i="7"/>
  <c r="V116" i="7"/>
  <c r="O116" i="7"/>
  <c r="F116" i="7"/>
  <c r="Y115" i="7"/>
  <c r="V115" i="7"/>
  <c r="O115" i="7"/>
  <c r="F115" i="7"/>
  <c r="Y114" i="7"/>
  <c r="V114" i="7"/>
  <c r="O114" i="7"/>
  <c r="F114" i="7"/>
  <c r="Y113" i="7"/>
  <c r="V113" i="7"/>
  <c r="O113" i="7"/>
  <c r="F113" i="7"/>
  <c r="Y112" i="7"/>
  <c r="V112" i="7"/>
  <c r="O112" i="7"/>
  <c r="F112" i="7"/>
  <c r="Y111" i="7"/>
  <c r="V111" i="7"/>
  <c r="O111" i="7"/>
  <c r="F111" i="7"/>
  <c r="Y110" i="7"/>
  <c r="V110" i="7"/>
  <c r="O110" i="7"/>
  <c r="F110" i="7"/>
  <c r="Y109" i="7"/>
  <c r="V109" i="7"/>
  <c r="O109" i="7"/>
  <c r="F109" i="7"/>
  <c r="Y108" i="7"/>
  <c r="V108" i="7"/>
  <c r="O108" i="7"/>
  <c r="F108" i="7"/>
  <c r="Y107" i="7"/>
  <c r="V107" i="7"/>
  <c r="O107" i="7"/>
  <c r="F107" i="7"/>
  <c r="Y106" i="7"/>
  <c r="V106" i="7"/>
  <c r="O106" i="7"/>
  <c r="F106" i="7"/>
  <c r="Y105" i="7"/>
  <c r="V105" i="7"/>
  <c r="O105" i="7"/>
  <c r="F105" i="7"/>
  <c r="Y104" i="7"/>
  <c r="V104" i="7"/>
  <c r="O104" i="7"/>
  <c r="F104" i="7"/>
  <c r="Y103" i="7"/>
  <c r="V103" i="7"/>
  <c r="O103" i="7"/>
  <c r="F103" i="7"/>
  <c r="Y102" i="7"/>
  <c r="V102" i="7"/>
  <c r="O102" i="7"/>
  <c r="F102" i="7"/>
  <c r="Y101" i="7"/>
  <c r="V101" i="7"/>
  <c r="O101" i="7"/>
  <c r="F101" i="7"/>
  <c r="Y100" i="7"/>
  <c r="V100" i="7"/>
  <c r="O100" i="7"/>
  <c r="F100" i="7"/>
  <c r="Y99" i="7"/>
  <c r="V99" i="7"/>
  <c r="O99" i="7"/>
  <c r="F99" i="7"/>
  <c r="Y98" i="7"/>
  <c r="V98" i="7"/>
  <c r="O98" i="7"/>
  <c r="F98" i="7"/>
  <c r="Y97" i="7"/>
  <c r="V97" i="7"/>
  <c r="O97" i="7"/>
  <c r="F97" i="7"/>
  <c r="Y96" i="7"/>
  <c r="V96" i="7"/>
  <c r="O96" i="7"/>
  <c r="F96" i="7"/>
  <c r="Y95" i="7"/>
  <c r="V95" i="7"/>
  <c r="O95" i="7"/>
  <c r="F95" i="7"/>
  <c r="Y94" i="7"/>
  <c r="V94" i="7"/>
  <c r="O94" i="7"/>
  <c r="F94" i="7"/>
  <c r="Y93" i="7"/>
  <c r="V93" i="7"/>
  <c r="O93" i="7"/>
  <c r="F93" i="7"/>
  <c r="Y92" i="7"/>
  <c r="V92" i="7"/>
  <c r="O92" i="7"/>
  <c r="F92" i="7"/>
  <c r="Y91" i="7"/>
  <c r="V91" i="7"/>
  <c r="O91" i="7"/>
  <c r="F91" i="7"/>
  <c r="Y90" i="7"/>
  <c r="V90" i="7"/>
  <c r="O90" i="7"/>
  <c r="F90" i="7"/>
  <c r="Y89" i="7"/>
  <c r="V89" i="7"/>
  <c r="O89" i="7"/>
  <c r="F89" i="7"/>
  <c r="Y88" i="7"/>
  <c r="V88" i="7"/>
  <c r="O88" i="7"/>
  <c r="F88" i="7"/>
  <c r="Y87" i="7"/>
  <c r="V87" i="7"/>
  <c r="O87" i="7"/>
  <c r="F87" i="7"/>
  <c r="Y86" i="7"/>
  <c r="V86" i="7"/>
  <c r="F86" i="7"/>
  <c r="Y85" i="7"/>
  <c r="V85" i="7"/>
  <c r="O85" i="7"/>
  <c r="F85" i="7"/>
  <c r="Y84" i="7"/>
  <c r="V84" i="7"/>
  <c r="O84" i="7"/>
  <c r="F84" i="7"/>
  <c r="Y83" i="7"/>
  <c r="V83" i="7"/>
  <c r="O83" i="7"/>
  <c r="F83" i="7"/>
  <c r="Y82" i="7"/>
  <c r="V82" i="7"/>
  <c r="O82" i="7"/>
  <c r="F82" i="7"/>
  <c r="Y81" i="7"/>
  <c r="V81" i="7"/>
  <c r="O81" i="7"/>
  <c r="F81" i="7"/>
  <c r="Y80" i="7"/>
  <c r="V80" i="7"/>
  <c r="O80" i="7"/>
  <c r="F80" i="7"/>
  <c r="Y79" i="7"/>
  <c r="V79" i="7"/>
  <c r="O79" i="7"/>
  <c r="F79" i="7"/>
  <c r="Y78" i="7"/>
  <c r="V78" i="7"/>
  <c r="O78" i="7"/>
  <c r="F78" i="7"/>
  <c r="Y77" i="7"/>
  <c r="V77" i="7"/>
  <c r="O77" i="7"/>
  <c r="F77" i="7"/>
  <c r="Y76" i="7"/>
  <c r="V76" i="7"/>
  <c r="O76" i="7"/>
  <c r="F76" i="7"/>
  <c r="Y75" i="7"/>
  <c r="V75" i="7"/>
  <c r="O75" i="7"/>
  <c r="F75" i="7"/>
  <c r="Y74" i="7"/>
  <c r="V74" i="7"/>
  <c r="O74" i="7"/>
  <c r="F74" i="7"/>
  <c r="Y20" i="7"/>
  <c r="V20" i="7"/>
  <c r="O20" i="7"/>
  <c r="F20" i="7"/>
  <c r="Y73" i="7"/>
  <c r="V73" i="7"/>
  <c r="O73" i="7"/>
  <c r="F73" i="7"/>
  <c r="Y72" i="7"/>
  <c r="V72" i="7"/>
  <c r="O72" i="7"/>
  <c r="F72" i="7"/>
  <c r="Y71" i="7"/>
  <c r="V71" i="7"/>
  <c r="O71" i="7"/>
  <c r="F71" i="7"/>
  <c r="Y70" i="7"/>
  <c r="V70" i="7"/>
  <c r="O70" i="7"/>
  <c r="F70" i="7"/>
  <c r="Y69" i="7"/>
  <c r="V69" i="7"/>
  <c r="O69" i="7"/>
  <c r="F69" i="7"/>
  <c r="Y68" i="7"/>
  <c r="V68" i="7"/>
  <c r="O68" i="7"/>
  <c r="F68" i="7"/>
  <c r="Y67" i="7"/>
  <c r="V67" i="7"/>
  <c r="O67" i="7"/>
  <c r="F67" i="7"/>
  <c r="Y66" i="7"/>
  <c r="V66" i="7"/>
  <c r="O66" i="7"/>
  <c r="F66" i="7"/>
  <c r="Y65" i="7"/>
  <c r="V65" i="7"/>
  <c r="O65" i="7"/>
  <c r="F65" i="7"/>
  <c r="Y64" i="7"/>
  <c r="V64" i="7"/>
  <c r="O64" i="7"/>
  <c r="F64" i="7"/>
  <c r="Y63" i="7"/>
  <c r="V63" i="7"/>
  <c r="O63" i="7"/>
  <c r="F63" i="7"/>
  <c r="Y62" i="7"/>
  <c r="V62" i="7"/>
  <c r="O62" i="7"/>
  <c r="F62" i="7"/>
  <c r="Y61" i="7"/>
  <c r="V61" i="7"/>
  <c r="O61" i="7"/>
  <c r="F61" i="7"/>
  <c r="Y60" i="7"/>
  <c r="V60" i="7"/>
  <c r="O60" i="7"/>
  <c r="F60" i="7"/>
  <c r="Y59" i="7"/>
  <c r="V59" i="7"/>
  <c r="O59" i="7"/>
  <c r="F59" i="7"/>
  <c r="Y58" i="7"/>
  <c r="V58" i="7"/>
  <c r="O58" i="7"/>
  <c r="F58" i="7"/>
  <c r="Y57" i="7"/>
  <c r="V57" i="7"/>
  <c r="O57" i="7"/>
  <c r="F57" i="7"/>
  <c r="Y56" i="7"/>
  <c r="V56" i="7"/>
  <c r="O56" i="7"/>
  <c r="F56" i="7"/>
  <c r="Y55" i="7"/>
  <c r="V55" i="7"/>
  <c r="O55" i="7"/>
  <c r="F55" i="7"/>
  <c r="Y54" i="7"/>
  <c r="V54" i="7"/>
  <c r="O54" i="7"/>
  <c r="F54" i="7"/>
  <c r="Y53" i="7"/>
  <c r="V53" i="7"/>
  <c r="O53" i="7"/>
  <c r="F53" i="7"/>
  <c r="Y52" i="7"/>
  <c r="V52" i="7"/>
  <c r="O52" i="7"/>
  <c r="F52" i="7"/>
  <c r="Y51" i="7"/>
  <c r="V51" i="7"/>
  <c r="O51" i="7"/>
  <c r="F51" i="7"/>
  <c r="Y50" i="7"/>
  <c r="V50" i="7"/>
  <c r="O50" i="7"/>
  <c r="F50" i="7"/>
  <c r="Y49" i="7"/>
  <c r="V49" i="7"/>
  <c r="O49" i="7"/>
  <c r="F49" i="7"/>
  <c r="Y48" i="7"/>
  <c r="V48" i="7"/>
  <c r="O48" i="7"/>
  <c r="F48" i="7"/>
  <c r="Y47" i="7"/>
  <c r="V47" i="7"/>
  <c r="O47" i="7"/>
  <c r="F47" i="7"/>
  <c r="Y46" i="7"/>
  <c r="V46" i="7"/>
  <c r="O46" i="7"/>
  <c r="F46" i="7"/>
  <c r="Y45" i="7"/>
  <c r="V45" i="7"/>
  <c r="O45" i="7"/>
  <c r="F45" i="7"/>
  <c r="Y44" i="7"/>
  <c r="V44" i="7"/>
  <c r="O44" i="7"/>
  <c r="F44" i="7"/>
  <c r="Y43" i="7"/>
  <c r="V43" i="7"/>
  <c r="O43" i="7"/>
  <c r="F43" i="7"/>
  <c r="Y42" i="7"/>
  <c r="V42" i="7"/>
  <c r="O42" i="7"/>
  <c r="F42" i="7"/>
  <c r="Y41" i="7"/>
  <c r="V41" i="7"/>
  <c r="O41" i="7"/>
  <c r="F41" i="7"/>
  <c r="Y19" i="7"/>
  <c r="V19" i="7"/>
  <c r="O19" i="7"/>
  <c r="F19" i="7"/>
  <c r="Y40" i="7"/>
  <c r="V40" i="7"/>
  <c r="O40" i="7"/>
  <c r="F40" i="7"/>
  <c r="Y39" i="7"/>
  <c r="V39" i="7"/>
  <c r="O39" i="7"/>
  <c r="F39" i="7"/>
  <c r="Y38" i="7"/>
  <c r="V38" i="7"/>
  <c r="O38" i="7"/>
  <c r="F38" i="7"/>
  <c r="Y37" i="7"/>
  <c r="V37" i="7"/>
  <c r="O37" i="7"/>
  <c r="F37" i="7"/>
  <c r="Y36" i="7"/>
  <c r="V36" i="7"/>
  <c r="O36" i="7"/>
  <c r="F36" i="7"/>
  <c r="Y35" i="7"/>
  <c r="V35" i="7"/>
  <c r="O35" i="7"/>
  <c r="F35" i="7"/>
  <c r="Y34" i="7"/>
  <c r="V34" i="7"/>
  <c r="O34" i="7"/>
  <c r="F34" i="7"/>
  <c r="Y33" i="7"/>
  <c r="V33" i="7"/>
  <c r="O33" i="7"/>
  <c r="F33" i="7"/>
  <c r="Y32" i="7"/>
  <c r="V32" i="7"/>
  <c r="O32" i="7"/>
  <c r="F32" i="7"/>
  <c r="Y31" i="7"/>
  <c r="V31" i="7"/>
  <c r="O31" i="7"/>
  <c r="F31" i="7"/>
  <c r="Y30" i="7"/>
  <c r="V30" i="7"/>
  <c r="O30" i="7"/>
  <c r="F30" i="7"/>
  <c r="Y29" i="7"/>
  <c r="V29" i="7"/>
  <c r="O29" i="7"/>
  <c r="F29" i="7"/>
  <c r="Y18" i="7"/>
  <c r="V18" i="7"/>
  <c r="O18" i="7"/>
  <c r="F18" i="7"/>
  <c r="Y17" i="7"/>
  <c r="Y16" i="7" s="1"/>
  <c r="V17" i="7"/>
  <c r="V16" i="7" s="1"/>
  <c r="O17" i="7"/>
  <c r="O16" i="7" s="1"/>
  <c r="F17" i="7"/>
  <c r="Y28" i="7"/>
  <c r="V28" i="7"/>
  <c r="O28" i="7"/>
  <c r="F28" i="7"/>
  <c r="Y27" i="7"/>
  <c r="V27" i="7"/>
  <c r="O27" i="7"/>
  <c r="F27" i="7"/>
  <c r="Y26" i="7"/>
  <c r="V26" i="7"/>
  <c r="O26" i="7"/>
  <c r="F26" i="7"/>
  <c r="Y25" i="7"/>
  <c r="V25" i="7"/>
  <c r="O25" i="7"/>
  <c r="F25" i="7"/>
  <c r="Y24" i="7"/>
  <c r="V24" i="7"/>
  <c r="O24" i="7"/>
  <c r="F24" i="7"/>
  <c r="Y23" i="7"/>
  <c r="V23" i="7"/>
  <c r="O23" i="7"/>
  <c r="F23" i="7"/>
  <c r="Y22" i="7"/>
  <c r="V22" i="7"/>
  <c r="O22" i="7"/>
  <c r="F22" i="7"/>
  <c r="W21" i="7"/>
  <c r="U21" i="7"/>
  <c r="T21" i="7"/>
  <c r="S21" i="7"/>
  <c r="R21" i="7"/>
  <c r="Q21" i="7"/>
  <c r="P21" i="7"/>
  <c r="N21" i="7"/>
  <c r="M21" i="7"/>
  <c r="L21" i="7"/>
  <c r="K21" i="7"/>
  <c r="J21" i="7"/>
  <c r="I21" i="7"/>
  <c r="H21" i="7"/>
  <c r="G21" i="7"/>
  <c r="E21" i="7"/>
  <c r="D21" i="7"/>
  <c r="C21" i="7"/>
  <c r="Y15" i="7"/>
  <c r="V15" i="7"/>
  <c r="O15" i="7"/>
  <c r="F15" i="7"/>
  <c r="Y14" i="7"/>
  <c r="V14" i="7"/>
  <c r="O14" i="7"/>
  <c r="F14" i="7"/>
  <c r="Y13" i="7"/>
  <c r="V13" i="7"/>
  <c r="O13" i="7"/>
  <c r="F13" i="7"/>
  <c r="Y12" i="7"/>
  <c r="V12" i="7"/>
  <c r="O12" i="7"/>
  <c r="F12" i="7"/>
  <c r="Y11" i="7"/>
  <c r="V11" i="7"/>
  <c r="O11" i="7"/>
  <c r="F11" i="7"/>
  <c r="Y10" i="7"/>
  <c r="V10" i="7"/>
  <c r="O10" i="7"/>
  <c r="F10" i="7"/>
  <c r="W9" i="7"/>
  <c r="U9" i="7"/>
  <c r="T9" i="7"/>
  <c r="S9" i="7"/>
  <c r="R9" i="7"/>
  <c r="Q9" i="7"/>
  <c r="P9" i="7"/>
  <c r="N9" i="7"/>
  <c r="M9" i="7"/>
  <c r="L9" i="7"/>
  <c r="K9" i="7"/>
  <c r="J9" i="7"/>
  <c r="I9" i="7"/>
  <c r="H9" i="7"/>
  <c r="G9" i="7"/>
  <c r="E9" i="7"/>
  <c r="D9" i="7"/>
  <c r="C9" i="7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R17" i="5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R17" i="1"/>
  <c r="F16" i="7" l="1"/>
  <c r="D130" i="7"/>
  <c r="R130" i="7"/>
  <c r="W130" i="7"/>
  <c r="N130" i="7"/>
  <c r="K130" i="7"/>
  <c r="J130" i="7"/>
  <c r="H130" i="7"/>
  <c r="S130" i="7"/>
  <c r="E130" i="7"/>
  <c r="I130" i="7"/>
  <c r="M130" i="7"/>
  <c r="G130" i="7"/>
  <c r="P130" i="7"/>
  <c r="T130" i="7"/>
  <c r="C130" i="7"/>
  <c r="L130" i="7"/>
  <c r="Q130" i="7"/>
  <c r="U130" i="7"/>
  <c r="R76" i="5"/>
  <c r="I12" i="5" s="1"/>
  <c r="O9" i="7"/>
  <c r="R76" i="1"/>
  <c r="I12" i="1" s="1"/>
  <c r="Y9" i="7"/>
  <c r="X25" i="7"/>
  <c r="X27" i="7"/>
  <c r="X29" i="7"/>
  <c r="X31" i="7"/>
  <c r="X33" i="7"/>
  <c r="X35" i="7"/>
  <c r="X37" i="7"/>
  <c r="X39" i="7"/>
  <c r="X19" i="7"/>
  <c r="X41" i="7"/>
  <c r="X43" i="7"/>
  <c r="X45" i="7"/>
  <c r="X47" i="7"/>
  <c r="X49" i="7"/>
  <c r="X51" i="7"/>
  <c r="X53" i="7"/>
  <c r="X55" i="7"/>
  <c r="X57" i="7"/>
  <c r="X59" i="7"/>
  <c r="X63" i="7"/>
  <c r="X65" i="7"/>
  <c r="X67" i="7"/>
  <c r="X69" i="7"/>
  <c r="X71" i="7"/>
  <c r="X73" i="7"/>
  <c r="X74" i="7"/>
  <c r="X76" i="7"/>
  <c r="X78" i="7"/>
  <c r="X80" i="7"/>
  <c r="X82" i="7"/>
  <c r="X84" i="7"/>
  <c r="X86" i="7"/>
  <c r="X88" i="7"/>
  <c r="X90" i="7"/>
  <c r="X92" i="7"/>
  <c r="X94" i="7"/>
  <c r="X96" i="7"/>
  <c r="X98" i="7"/>
  <c r="X100" i="7"/>
  <c r="X102" i="7"/>
  <c r="X104" i="7"/>
  <c r="X106" i="7"/>
  <c r="X108" i="7"/>
  <c r="X110" i="7"/>
  <c r="X112" i="7"/>
  <c r="X114" i="7"/>
  <c r="X116" i="7"/>
  <c r="X118" i="7"/>
  <c r="X122" i="7"/>
  <c r="X124" i="7"/>
  <c r="X126" i="7"/>
  <c r="X128" i="7"/>
  <c r="X11" i="7"/>
  <c r="X13" i="7"/>
  <c r="X120" i="7"/>
  <c r="X61" i="7"/>
  <c r="X17" i="7"/>
  <c r="X10" i="7"/>
  <c r="X12" i="7"/>
  <c r="X15" i="7"/>
  <c r="X22" i="7"/>
  <c r="Y21" i="7"/>
  <c r="O21" i="7"/>
  <c r="X26" i="7"/>
  <c r="X28" i="7"/>
  <c r="X18" i="7"/>
  <c r="X30" i="7"/>
  <c r="X32" i="7"/>
  <c r="X34" i="7"/>
  <c r="X36" i="7"/>
  <c r="X38" i="7"/>
  <c r="X40" i="7"/>
  <c r="X42" i="7"/>
  <c r="X44" i="7"/>
  <c r="X46" i="7"/>
  <c r="X48" i="7"/>
  <c r="X50" i="7"/>
  <c r="X52" i="7"/>
  <c r="X54" i="7"/>
  <c r="X56" i="7"/>
  <c r="X58" i="7"/>
  <c r="X60" i="7"/>
  <c r="X62" i="7"/>
  <c r="X64" i="7"/>
  <c r="X66" i="7"/>
  <c r="X68" i="7"/>
  <c r="X70" i="7"/>
  <c r="X72" i="7"/>
  <c r="X20" i="7"/>
  <c r="X75" i="7"/>
  <c r="X77" i="7"/>
  <c r="X79" i="7"/>
  <c r="X81" i="7"/>
  <c r="X83" i="7"/>
  <c r="X85" i="7"/>
  <c r="X87" i="7"/>
  <c r="X89" i="7"/>
  <c r="X91" i="7"/>
  <c r="X93" i="7"/>
  <c r="X95" i="7"/>
  <c r="X97" i="7"/>
  <c r="X99" i="7"/>
  <c r="X101" i="7"/>
  <c r="X103" i="7"/>
  <c r="X105" i="7"/>
  <c r="X107" i="7"/>
  <c r="X109" i="7"/>
  <c r="X111" i="7"/>
  <c r="X113" i="7"/>
  <c r="X115" i="7"/>
  <c r="X117" i="7"/>
  <c r="X119" i="7"/>
  <c r="X121" i="7"/>
  <c r="X123" i="7"/>
  <c r="X125" i="7"/>
  <c r="X127" i="7"/>
  <c r="X129" i="7"/>
  <c r="V9" i="7"/>
  <c r="X24" i="7"/>
  <c r="F9" i="7"/>
  <c r="X14" i="7"/>
  <c r="X23" i="7"/>
  <c r="F21" i="7"/>
  <c r="V21" i="7"/>
  <c r="F130" i="7" l="1"/>
  <c r="Y130" i="7"/>
  <c r="O130" i="7"/>
  <c r="X16" i="7"/>
  <c r="V130" i="7"/>
  <c r="X21" i="7"/>
  <c r="X9" i="7"/>
  <c r="X13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Удалова Светлана Витальевна</author>
  </authors>
  <commentList>
    <comment ref="U20" authorId="0" shapeId="0" xr:uid="{545834CF-F9B2-4665-8CA2-892D507E0D3D}">
      <text>
        <r>
          <rPr>
            <b/>
            <sz val="9"/>
            <color indexed="81"/>
            <rFont val="Tahoma"/>
            <charset val="1"/>
          </rPr>
          <t>Удалова Светлана Витальевна:</t>
        </r>
        <r>
          <rPr>
            <sz val="9"/>
            <color indexed="81"/>
            <rFont val="Tahoma"/>
            <charset val="1"/>
          </rPr>
          <t xml:space="preserve">
совет создан, заседания не состоялись</t>
        </r>
      </text>
    </comment>
  </commentList>
</comments>
</file>

<file path=xl/sharedStrings.xml><?xml version="1.0" encoding="utf-8"?>
<sst xmlns="http://schemas.openxmlformats.org/spreadsheetml/2006/main" count="703" uniqueCount="492">
  <si>
    <t>№</t>
  </si>
  <si>
    <t/>
  </si>
  <si>
    <t>Показатели качества услуг</t>
  </si>
  <si>
    <t>Показатели объема услуг</t>
  </si>
  <si>
    <t>Информация о ПФХД или показателях бюджетной сметы</t>
  </si>
  <si>
    <t>Полное наименование учреждения</t>
  </si>
  <si>
    <t>сайт bus.gov.ru</t>
  </si>
  <si>
    <r>
      <t xml:space="preserve">является учредителем, информации на сайте </t>
    </r>
    <r>
      <rPr>
        <u/>
        <sz val="13"/>
        <color theme="1"/>
        <rFont val="Times New Roman"/>
        <family val="1"/>
        <charset val="204"/>
      </rPr>
      <t xml:space="preserve">bus.gov.ru </t>
    </r>
    <r>
      <rPr>
        <sz val="13"/>
        <color theme="1"/>
        <rFont val="Times New Roman"/>
        <family val="1"/>
        <charset val="204"/>
      </rPr>
      <t>в соответствии с приказом Минфина РФ от 21.07.2011 N 86н «Об утверждении порядка предоставления информации государственным (муниципальным) учреждением, ее размещения на официальном сайте в сети Интернет и ведения указанного сайта»</t>
    </r>
  </si>
  <si>
    <t xml:space="preserve">О размещении подведомственными учреждениями и (или) учреждениями, в отношении которых </t>
  </si>
  <si>
    <t>Общая информация
(сайт bus.gov.ru)</t>
  </si>
  <si>
    <t>Информация о госзадании (сайт bus.gov.ru)</t>
  </si>
  <si>
    <t>Показатели качества услуг (сайт bus.gov.ru)</t>
  </si>
  <si>
    <t>Показатели объема услуг (сайт bus.gov.ru)</t>
  </si>
  <si>
    <t>Информация о ПФХД или показателях бюджетной сметы (сайт bus.gov.ru)</t>
  </si>
  <si>
    <t>Рейтинг 
(сайт bus.gov.ru)</t>
  </si>
  <si>
    <t>Приложение 1</t>
  </si>
  <si>
    <t>(наименование исполнительного органа государственной власти Мурманской области/муниципального района Мурманской области/городского округа Мурманской области)</t>
  </si>
  <si>
    <t>Руководитель  ___________ / ФИО/</t>
  </si>
  <si>
    <t>Примечание</t>
  </si>
  <si>
    <t>Количество учреждений:</t>
  </si>
  <si>
    <t xml:space="preserve">форма № 0503161 </t>
  </si>
  <si>
    <t>за "___" квартал _____ года</t>
  </si>
  <si>
    <t>форма № 0503161</t>
  </si>
  <si>
    <t>Полное наименование  учреждения</t>
  </si>
  <si>
    <t>Информация о гозадании</t>
  </si>
  <si>
    <t>Рейтинг (bus.gov.ru)</t>
  </si>
  <si>
    <r>
      <t xml:space="preserve">Соответствие показателей структурированной информации об учреждении на сайте </t>
    </r>
    <r>
      <rPr>
        <u/>
        <sz val="12"/>
        <color theme="1"/>
        <rFont val="Times New Roman"/>
        <family val="1"/>
        <charset val="204"/>
      </rPr>
      <t>bus.gov.ru</t>
    </r>
    <r>
      <rPr>
        <sz val="12"/>
        <color theme="1"/>
        <rFont val="Times New Roman"/>
        <family val="1"/>
        <charset val="204"/>
      </rPr>
      <t xml:space="preserve"> требованиям приказа Минфина РФ от 21.07.2011 N 86н  
(если да - 1;
если нет - 0)</t>
    </r>
  </si>
  <si>
    <t>Пояснения причин отсутствия (несоответствия) информации об учреждении</t>
  </si>
  <si>
    <t>Таблица заполняется в случае, если рейтинг ИОГВ/муниципального района/городского округа меньше 100% в разрезе учреждений, имеющих рейтинг (bus.gov.ru) меньше 1.</t>
  </si>
  <si>
    <t>*</t>
  </si>
  <si>
    <t>итоговый показатель рейтинга ИОГВ/муниципального района/городского округа;</t>
  </si>
  <si>
    <t>итоговый показатель рейтинга</t>
  </si>
  <si>
    <t>го учреждения (сайт bus.gov.ru);</t>
  </si>
  <si>
    <t>общее количество государственных (муниципальных) учреждений ИОГВ/муниципального района/городского округа.</t>
  </si>
  <si>
    <t>Итоговый показатель рейтинга ИОГВ/муниципального района/городского округа:  _____________</t>
  </si>
  <si>
    <r>
      <t xml:space="preserve">Наличие  актуальной информации об учреждении на сайте </t>
    </r>
    <r>
      <rPr>
        <u/>
        <sz val="12"/>
        <color theme="1"/>
        <rFont val="Times New Roman"/>
        <family val="1"/>
        <charset val="204"/>
      </rPr>
      <t xml:space="preserve">bus.gov.ru
</t>
    </r>
    <r>
      <rPr>
        <i/>
        <sz val="12"/>
        <color theme="1"/>
        <rFont val="Times New Roman"/>
        <family val="1"/>
        <charset val="204"/>
      </rPr>
      <t>(если да - 1;
если нет - 0);</t>
    </r>
  </si>
  <si>
    <t xml:space="preserve">Приложение 
</t>
  </si>
  <si>
    <t>№ п/п</t>
  </si>
  <si>
    <t>Наименование ИОГВ, муниципального образования</t>
  </si>
  <si>
    <t>Наличие изменений информации об учреждении в отчетном периоде 
(1-да/0-нет)</t>
  </si>
  <si>
    <t>Общая информация об учреждении</t>
  </si>
  <si>
    <t>5.1.</t>
  </si>
  <si>
    <t>6.1.</t>
  </si>
  <si>
    <t>Информация о гоcударственном (муниципальном) задании</t>
  </si>
  <si>
    <r>
      <t>R</t>
    </r>
    <r>
      <rPr>
        <i/>
        <sz val="8"/>
        <color theme="1"/>
        <rFont val="Times New Roman"/>
        <family val="1"/>
        <charset val="204"/>
      </rPr>
      <t>o</t>
    </r>
  </si>
  <si>
    <r>
      <t>R</t>
    </r>
    <r>
      <rPr>
        <i/>
        <sz val="8"/>
        <color theme="1"/>
        <rFont val="Times New Roman"/>
        <family val="1"/>
        <charset val="204"/>
      </rPr>
      <t>g</t>
    </r>
  </si>
  <si>
    <r>
      <t>R</t>
    </r>
    <r>
      <rPr>
        <i/>
        <sz val="8"/>
        <color theme="1"/>
        <rFont val="Times New Roman"/>
        <family val="1"/>
        <charset val="204"/>
      </rPr>
      <t>ku</t>
    </r>
  </si>
  <si>
    <r>
      <t>R</t>
    </r>
    <r>
      <rPr>
        <i/>
        <sz val="8"/>
        <color theme="1"/>
        <rFont val="Times New Roman"/>
        <family val="1"/>
        <charset val="204"/>
      </rPr>
      <t>vu</t>
    </r>
  </si>
  <si>
    <r>
      <t>R</t>
    </r>
    <r>
      <rPr>
        <i/>
        <sz val="8"/>
        <color theme="1"/>
        <rFont val="Times New Roman"/>
        <family val="1"/>
        <charset val="204"/>
      </rPr>
      <t>hd</t>
    </r>
  </si>
  <si>
    <t>7.1.</t>
  </si>
  <si>
    <t>8.1.</t>
  </si>
  <si>
    <t>9.1.</t>
  </si>
  <si>
    <t>х</t>
  </si>
  <si>
    <t>Приложение</t>
  </si>
  <si>
    <t xml:space="preserve">Итоговый показатель рейтинга ИОГВ/муниципального района/городского округа:  </t>
  </si>
  <si>
    <t>Сумма значений итоговых показателей рейтинга по учреждению</t>
  </si>
  <si>
    <r>
      <t xml:space="preserve">Рейтинг (bus.gov.ru)
</t>
    </r>
    <r>
      <rPr>
        <i/>
        <sz val="12"/>
        <color theme="1"/>
        <rFont val="Times New Roman"/>
        <family val="1"/>
        <charset val="204"/>
      </rPr>
      <t>R</t>
    </r>
    <r>
      <rPr>
        <i/>
        <sz val="10"/>
        <color theme="1"/>
        <rFont val="Times New Roman"/>
        <family val="1"/>
        <charset val="204"/>
      </rPr>
      <t>i</t>
    </r>
  </si>
  <si>
    <t xml:space="preserve">Отчет о размещении  информации о государственных (муниципальных) учреждениях на сайте bus.gov.ru </t>
  </si>
  <si>
    <r>
      <t xml:space="preserve">Соответствие показателей структурированной информации об учреждении на сайте </t>
    </r>
    <r>
      <rPr>
        <u/>
        <sz val="12"/>
        <color theme="1"/>
        <rFont val="Times New Roman"/>
        <family val="1"/>
        <charset val="204"/>
      </rPr>
      <t>bus.gov.ru</t>
    </r>
    <r>
      <rPr>
        <sz val="12"/>
        <color theme="1"/>
        <rFont val="Times New Roman"/>
        <family val="1"/>
        <charset val="204"/>
      </rPr>
      <t xml:space="preserve"> требованиям приказа Минфина России от 21.07.2011 N 86н  
</t>
    </r>
    <r>
      <rPr>
        <sz val="10"/>
        <color theme="1"/>
        <rFont val="Times New Roman"/>
        <family val="1"/>
        <charset val="204"/>
      </rPr>
      <t>(1-да/0-нет/2- учреждению государственное (муниципальное) задание не доводится и (или) учреждением услуги не оказываются)</t>
    </r>
  </si>
  <si>
    <t>1. Полное наименование учреждения, обособленного структурного подразделения учреждения (далее - учреждение)</t>
  </si>
  <si>
    <t>Наименование показателя</t>
  </si>
  <si>
    <t>Источник информации</t>
  </si>
  <si>
    <t>I. Общая информация об учреждении</t>
  </si>
  <si>
    <t>Учредительные документы учреждения (Положение о филиале (представительстве) учреждения) (далее - учредительные документы)</t>
  </si>
  <si>
    <t>2. Сокращенное наименование учреждения</t>
  </si>
  <si>
    <t>Учредительные документы</t>
  </si>
  <si>
    <t>3. Основной государственный регистрационный номер (ОГРН)</t>
  </si>
  <si>
    <t>Свидетельство о государственной регистрации юридического лица</t>
  </si>
  <si>
    <r>
      <t>4. Наименование публично-правового образования, создавшего учреждение, и его коды по Общероссийскому классификатору объектов административно-территориального деления (</t>
    </r>
    <r>
      <rPr>
        <sz val="10.55"/>
        <color rgb="FF008000"/>
        <rFont val="Arial"/>
        <family val="2"/>
        <charset val="204"/>
      </rPr>
      <t>ОКАТО</t>
    </r>
    <r>
      <rPr>
        <sz val="10.55"/>
        <color rgb="FF000000"/>
        <rFont val="Arial"/>
        <family val="2"/>
        <charset val="204"/>
      </rPr>
      <t>) и (или) Общероссийскому классификатору территорий муниципальных образований (</t>
    </r>
    <r>
      <rPr>
        <sz val="10.55"/>
        <color rgb="FF008000"/>
        <rFont val="Arial"/>
        <family val="2"/>
        <charset val="204"/>
      </rPr>
      <t>ОКТМО</t>
    </r>
    <r>
      <rPr>
        <sz val="10.55"/>
        <color rgb="FF000000"/>
        <rFont val="Arial"/>
        <family val="2"/>
        <charset val="204"/>
      </rPr>
      <t>)</t>
    </r>
  </si>
  <si>
    <t>Учредительные документы (информационное письмо органа государственной статистики)</t>
  </si>
  <si>
    <t>5. Наименование органа государственной власти, государственного органа (органа местного самоуправления), осуществляющего функции и полномочия учредителя учреждения (далее - орган, осуществляющий функции и полномочия учредителя)*</t>
  </si>
  <si>
    <t>5.1. Полномочия органов, осуществляющих функции и полномочия учредителя**</t>
  </si>
  <si>
    <t>6. Наименование главного распорядителя бюджетных средств</t>
  </si>
  <si>
    <t>Учредительные документы (правовой акт главного распорядителя бюджетных средств о формировании перечня подведомственных ему распорядителей и получателей бюджетных средств)</t>
  </si>
  <si>
    <t>7. Код главы главного распорядителя бюджетных средств по бюджетной классификации</t>
  </si>
  <si>
    <t>Закон (решение) о бюджете</t>
  </si>
  <si>
    <t>8. Наименование распорядителя бюджетных средств (при наличии)</t>
  </si>
  <si>
    <t>9. Реквизиты правового акта органа, осуществляющего функции и полномочия учредителя, о назначении членов наблюдательного совета</t>
  </si>
  <si>
    <t>9.1. Вид правового акта</t>
  </si>
  <si>
    <t>Документ, содержащий сведения о составе наблюдательного совета автономного учреждения (правовой акт органа, осуществляющего функции и полномочия учредителя, о назначении членов наблюдательного совета)</t>
  </si>
  <si>
    <t>9.2. Наименование органа, осуществляющего функции и полномочия учредителя, принявшего решение о назначении членов наблюдательного совета</t>
  </si>
  <si>
    <t>9.3. Дата правового акта</t>
  </si>
  <si>
    <t>9.4. Номер правового акта</t>
  </si>
  <si>
    <t>9.5. Наименование правового акта</t>
  </si>
  <si>
    <t>10. Сведения о руководителе учреждения</t>
  </si>
  <si>
    <t>10.1. Фамилия</t>
  </si>
  <si>
    <t>Решение учредителя о назначении руководителя учреждения</t>
  </si>
  <si>
    <t>10.2. Имя</t>
  </si>
  <si>
    <t>10.3. Отчество</t>
  </si>
  <si>
    <t>10.4. Наименование должности</t>
  </si>
  <si>
    <t>11. Сокращенные наименования обособленных структурных подразделений (показатель формируется учреждением, создавшим обособленные структурные подразделения)</t>
  </si>
  <si>
    <t>12. Наименование учреждения, создавшего обособленное структурное подразделение (показатель формируется обособленным структурным подразделением)</t>
  </si>
  <si>
    <t>Положение о филиале (представительстве) учреждения</t>
  </si>
  <si>
    <t>13. Тип учреждения</t>
  </si>
  <si>
    <t>14. Вид учреждения (при наличии)</t>
  </si>
  <si>
    <t>15. Коды и наименования основных видов деятельности учреждения по Общероссийскому классификатору видов экономической деятельности (ОКВЭД) в соответствии с учредительными документами учреждения</t>
  </si>
  <si>
    <t>16. Коды и наименования иных видов деятельности учреждения, не являющихся основными, по ОКВЭД в соответствии с учредительными документами учреждения</t>
  </si>
  <si>
    <t>17. Код и наименование административно-территориального образования по месту регистрации учреждения по ОКАТО</t>
  </si>
  <si>
    <t>18. Код и наименование муниципального образования по месту регистрации учреждения поОКТМО</t>
  </si>
  <si>
    <t>19. Код и наименование формы собственности по Общероссийскому классификатору форм собственности (ОКФС)</t>
  </si>
  <si>
    <t>20. Код и наименование организационно-правовой формы по Общероссийскому классификатору организационно-правовых форм (ОКОПФ)</t>
  </si>
  <si>
    <t>21. Код учреждения по Общероссийскому классификатору предприятий и организаций (ОКПО)</t>
  </si>
  <si>
    <t>22. Сведения о фактическом адресе учреждения и кодах по Классификатору адресов Российской Федерации (КЛАДР) в соответствии с учредительными документами</t>
  </si>
  <si>
    <t>22.1. Наименование и код субъекта Российской Федерации</t>
  </si>
  <si>
    <t>22.2. Наименование и код района</t>
  </si>
  <si>
    <t>22.3. Наименование и код города</t>
  </si>
  <si>
    <t>22.4. Наименование и код населенного пункта</t>
  </si>
  <si>
    <t>22.5. Наименование и код улицы</t>
  </si>
  <si>
    <t>22.6. Номер дома</t>
  </si>
  <si>
    <t>22.7. Номер офиса (квартиры)</t>
  </si>
  <si>
    <t>22.8. Почтовый индекс</t>
  </si>
  <si>
    <t>23. Сайт учреждения (при наличии)</t>
  </si>
  <si>
    <t>24. Контактный телефон</t>
  </si>
  <si>
    <t>25. Адрес электронной почты (при наличии)</t>
  </si>
  <si>
    <t>II. Информация о государственном (муниципальном) задании на оказание услуг (выполнение работ) и его исполнении</t>
  </si>
  <si>
    <t>26. Сведения о финансовом периоде, на который установлено государственное (муниципальное) задание</t>
  </si>
  <si>
    <t>26.1. Текущий финансовый год</t>
  </si>
  <si>
    <t>Государственное (муниципальное) задание на оказание услуг (выполнение работ)</t>
  </si>
  <si>
    <t>26.2. Очередной финансовый год</t>
  </si>
  <si>
    <t>26.3. Первый год планового периода</t>
  </si>
  <si>
    <t>26.4. Второй год планового периода</t>
  </si>
  <si>
    <t>27. Сведения о государственных (муниципальных) услугах (далее - услуги)</t>
  </si>
  <si>
    <t>27.1. Порядковый номер раздела, соответствующий услуге</t>
  </si>
  <si>
    <t>27.2. Наименование услуги, указанной в данном разделе</t>
  </si>
  <si>
    <t>27.3. Категории потребителей услуги</t>
  </si>
  <si>
    <t>28. Показатели, характеризующие качество услуги (при наличии)</t>
  </si>
  <si>
    <t>28.1. Наименование показателя качества услуги (при наличии)</t>
  </si>
  <si>
    <t>28.2. Наименование единицы измерения показателя качества услуги (при наличии)</t>
  </si>
  <si>
    <t>28.3. Значение показателя качества услуги за отчетный финансовый год (предшествующий году, на который установлено государственное (муниципальное) задание) (при наличии)</t>
  </si>
  <si>
    <t>28.4. Значение показателя качества услуги на текущий финансовый год (при наличии)</t>
  </si>
  <si>
    <t>28.5. Значение показателя качества услуги на очередной финансовый год (при наличии)</t>
  </si>
  <si>
    <t>28.6. Значение показателя качества услуги на первый год планового периода (при наличии)</t>
  </si>
  <si>
    <t>28.7. Значение показателя качества услуги на второй год планового периода (при наличии)</t>
  </si>
  <si>
    <t>28.8. Фактическое значение показателя качества услуги за финансовый год, на который установлено государственное (муниципальное) задание (при наличии)</t>
  </si>
  <si>
    <t>Государственное (муниципальное) задание на оказание услуг (выполнение работ) (Отчет об исполнении государственного (муниципального) задания)</t>
  </si>
  <si>
    <t>28.9. Причины отклонения от запланированного значения показателя качества услуги (при наличии)</t>
  </si>
  <si>
    <t>29. Показатели объема услуги</t>
  </si>
  <si>
    <t>29.1. Наименование показателя объема услуги</t>
  </si>
  <si>
    <t>29.2. Наименование единицы измерения показателя объема услуги</t>
  </si>
  <si>
    <t>29.3. Значение показателя объема услуги за отчетный финансовый год (предшествующий году, на который установлено государственное (муниципальное) задание)</t>
  </si>
  <si>
    <t>29.4. Значение показателя объема услуги на текущий финансовый год</t>
  </si>
  <si>
    <t>29.5. Значение показателя объема услуги на очередной финансовый год</t>
  </si>
  <si>
    <t>29.6. Значение показателя объема услуги на первый год планового периода</t>
  </si>
  <si>
    <t>29.7. Значение показателя объема услуги на второй год планового периода</t>
  </si>
  <si>
    <t>29.8. Фактическое значение показателя объема услуги за финансовый год, на который установлено государственное задание</t>
  </si>
  <si>
    <t>29.9. Причины отклонения от запланированного значения показателя объема услуги</t>
  </si>
  <si>
    <t>30. Возможность взимания платы за услугу в рамках государственного (муниципального) задания (при наличии)</t>
  </si>
  <si>
    <t>30.1. Средневзвешенная цена за единицу услуги (руб) (при наличии)</t>
  </si>
  <si>
    <t>Государственное (муниципальное) задание на оказание услуг (выполнение работ) (Расчетный показатель (отношение общей суммы средств, планируемых к получению от потребителя за услуги, оказанные на платной основе в рамках государственного (муниципального) задания, к годовому значению показателя объема услуги)</t>
  </si>
  <si>
    <t>30.2. Сведения о нормативных правовых актах, устанавливающих цены (тарифы) на услугу либо порядок их установления</t>
  </si>
  <si>
    <t>30.2.1. Вид нормативного правового акта</t>
  </si>
  <si>
    <t>30.2.2. Наименование органа, утвердившего нормативный правовой акт</t>
  </si>
  <si>
    <t>30.2.3. Дата нормативного правового акта</t>
  </si>
  <si>
    <t>30.2.4. Номер нормативного правового акта</t>
  </si>
  <si>
    <t>30.2.5. Наименование нормативного правового акта</t>
  </si>
  <si>
    <t>31. Сведения о работах</t>
  </si>
  <si>
    <t>31.1. Порядковый номер раздела, соответствующий работе</t>
  </si>
  <si>
    <t>31.2. Наименование работы, указанной в данном разделе</t>
  </si>
  <si>
    <t>III. Информация о плане финансово-хозяйственной деятельности</t>
  </si>
  <si>
    <t>32. Сведения о финансовом периоде, на который формируется план финансово-хозяйственной деятельности учреждения</t>
  </si>
  <si>
    <t>32.1. Финансовый год, на который утверждается план финансово-хозяйственной деятельности учреждения</t>
  </si>
  <si>
    <t>План финансово-хозяйственной деятельности учреждения</t>
  </si>
  <si>
    <t>32.2. Первый год планового периода</t>
  </si>
  <si>
    <t>32.3. Второй год планового периода</t>
  </si>
  <si>
    <t>33. Сведения о нефинансовых активах (руб)</t>
  </si>
  <si>
    <t>33.1. Сумма балансовой стоимости нефинансовых активов, всего,</t>
  </si>
  <si>
    <t>из них:</t>
  </si>
  <si>
    <t>33.2. недвижимого имущества</t>
  </si>
  <si>
    <t>33.3. особо ценного движимого имущества</t>
  </si>
  <si>
    <t>34. Сведения о финансовых активах (руб)</t>
  </si>
  <si>
    <t>34.1. Общая сумма финансовых активов, из них:</t>
  </si>
  <si>
    <t>34.2. Сумма дебиторской задолженности по доходам</t>
  </si>
  <si>
    <t>34.3. Сумма дебиторской задолженности по расходам</t>
  </si>
  <si>
    <t>35. Сведения об обязательствах (руб)</t>
  </si>
  <si>
    <t>35.1. Общая сумма обязательств, из них:</t>
  </si>
  <si>
    <t>35.2. Сумма просроченной кредиторской задолженности</t>
  </si>
  <si>
    <t>36. Сведения о планируемых суммах поступлений (руб)</t>
  </si>
  <si>
    <t>36.1. Планируемая сумма поступлений, всего, из них:</t>
  </si>
  <si>
    <t>36.2. субсидий на выполнение государственного (муниципального) задания</t>
  </si>
  <si>
    <t>36.3. целевых субсидий</t>
  </si>
  <si>
    <t>36.4. бюджетных инвестиций</t>
  </si>
  <si>
    <t>36.5. от оказания учреждением платных услуг (выполнения работ) и иной приносящей доход деятельности</t>
  </si>
  <si>
    <t>37. Сведения о планируемых суммах выплат (руб)</t>
  </si>
  <si>
    <t>37.1. Планируемая сумма выплат, всего, из них:</t>
  </si>
  <si>
    <t>37.2. на оплату труда и начисления на выплаты по оплате труда</t>
  </si>
  <si>
    <t>37.3. на оплату услуг связи</t>
  </si>
  <si>
    <t>37.4. на оплату транспортных услуг</t>
  </si>
  <si>
    <t>37.5. на оплату коммунальных услуг</t>
  </si>
  <si>
    <t>37.6. по арендной плате за пользование имуществом</t>
  </si>
  <si>
    <t>37.7. по оплате услуг по содержанию имущества</t>
  </si>
  <si>
    <t>37.8. на приобретение основных средств</t>
  </si>
  <si>
    <t>37.9. на приобретение нематериальных активов</t>
  </si>
  <si>
    <t>37.10. на приобретение материальных запасов</t>
  </si>
  <si>
    <t>38. Планируемая сумма выплат по публичным обязательствам (руб)</t>
  </si>
  <si>
    <t>IV. Информация об операциях с целевыми средствами из бюджета</t>
  </si>
  <si>
    <t>39. Финансовый год, на который формируются сведения об операциях с целевыми средствами</t>
  </si>
  <si>
    <t>40. Информация об операциях с бюджетными инвестициями</t>
  </si>
  <si>
    <t>40.1. Сумма планируемых поступлений на осуществление бюджетных инвестиций, всего (руб), из них:</t>
  </si>
  <si>
    <t>40.2. в объекты капитального строительства и приобретаемого недвижимого имущества</t>
  </si>
  <si>
    <t>40.3. Наименования объектов капитального строительства</t>
  </si>
  <si>
    <t>40.4. Наименования объектов приобретаемого недвижимого имущества</t>
  </si>
  <si>
    <t>41. Информация об операциях с субсидиями на иные цели</t>
  </si>
  <si>
    <t>41.1. Наименование целевой субсидии</t>
  </si>
  <si>
    <t>План финансово-хозяйственной деятельности учреждения (Сведения об операциях с целевыми субсидиями, предоставленными государственному (муниципальному) учреждению (ф. 0501016)</t>
  </si>
  <si>
    <t>41.2. Сумма планируемых поступлений по целевой субсидии (руб)</t>
  </si>
  <si>
    <t>V. Информация о показателях бюджетной сметы</t>
  </si>
  <si>
    <t>42. Наименования показателей бюджетной сметы в разрезе кодов бюджетной классификации (раздел, подраздел, целевая статья, вид расходов, КОСГУ) и соответствующих им сумм (руб.)</t>
  </si>
  <si>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 (Бюджетная смета казенного учреждения)</t>
  </si>
  <si>
    <t>VI. Информация о результатах деятельности и об использовании имущества</t>
  </si>
  <si>
    <t>43. Отчетный год, за который составляется отчет о результатах деятельности и об использовании имущества</t>
  </si>
  <si>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t>
  </si>
  <si>
    <t>44. Количество штатных единиц на начало и конец отчетного года</t>
  </si>
  <si>
    <t>45. Средняя заработная плата сотрудников</t>
  </si>
  <si>
    <t>46. Сведения об изменении балансовой стоимости нефинансовых активов за отчетный год (проценты)</t>
  </si>
  <si>
    <t>46.1. Изменение балансовой стоимости нефинансовых активов, всего, из них:</t>
  </si>
  <si>
    <t>46.2. балансовой стоимости недвижимого имущества</t>
  </si>
  <si>
    <t>46.3. балансовой стоимости особо ценного движимого имущества</t>
  </si>
  <si>
    <t>47. Общая сумма требований в возмещение ущерба по недостачам и хищениям материальных ценностей, денежных средств, а также от порчи материальных ценностей</t>
  </si>
  <si>
    <t>(руб)</t>
  </si>
  <si>
    <t>48. Изменения дебиторской задолженности за отчетный год (в процентах) по:</t>
  </si>
  <si>
    <t>48.1. доходам (поступлениям)</t>
  </si>
  <si>
    <t>48.2. выплатам (расходам)</t>
  </si>
  <si>
    <t>49. Изменения кредиторской задолженности за отчетный год (в процентах), всего, из них:</t>
  </si>
  <si>
    <t>49.1. просроченной кредиторской задолженности</t>
  </si>
  <si>
    <t>50. Количество потребителей, воспользовавшихся услугами (работами) учреждения (в том числе платными сверх государственного (муниципального) задания), в разрезе услуг (работ)</t>
  </si>
  <si>
    <t>51. Количество жалоб потребителей на оказание услуг (выполнение работ) в разрезе услуг (работ)</t>
  </si>
  <si>
    <t>52. Принятые меры по результатам рассмотрения жалоб на оказание услуг (выполнение работ) в разрезе услуг (работ)</t>
  </si>
  <si>
    <t>53. Сведения о кассовых поступлениях (руб)</t>
  </si>
  <si>
    <t>53.1. Общая сумма кассовых поступлений, всего, из них:</t>
  </si>
  <si>
    <t>53.2. субсидий на выполнение государственного (муниципального) задания</t>
  </si>
  <si>
    <t>53.3. целевых субсидий</t>
  </si>
  <si>
    <t>53.4. бюджетных инвестиций</t>
  </si>
  <si>
    <t>53.5. от оказания учреждением платных услуг (выполнения работ) и иной приносящей доход деятельности</t>
  </si>
  <si>
    <t>54. Суммы кассовых выплат в разрезе направлений расходов (для автономных учреждений) (руб)</t>
  </si>
  <si>
    <t>55. Суммы кассовых выплат в разрезе направлений расходов и соответствующих им кодов КОСГУ (для бюджетного учреждения) (руб)</t>
  </si>
  <si>
    <t>56. Суммы кассовых выплат в разрезе направлений расходов и соответствующих им кодов расходов бюджетной классификации (раздела, подраздела, целевой статьи, вида расходов, КОСГУ) (для казенных учреждений) (руб)</t>
  </si>
  <si>
    <t>57. Сведения о балансовой стоимости недвижимого имущества на начало и на конец отчетного года (руб)</t>
  </si>
  <si>
    <t>57.1. Балансовая стоимость недвижимого имущества, всего, из них:</t>
  </si>
  <si>
    <t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 за отчетный год и за год, предшествующий отчетному</t>
  </si>
  <si>
    <t>57.2. недвижимого имущества, переданного в аренду</t>
  </si>
  <si>
    <t>57.3. недвижимого имущества, переданного в безвозмездное пользование</t>
  </si>
  <si>
    <t>58. Сведения о балансовой стоимости движимого имущества на начало и на конец отчетного года (руб)</t>
  </si>
  <si>
    <t>58.1. Балансовая стоимость движимого имущества учреждения, всего, из них:</t>
  </si>
  <si>
    <t>58.2. движимого имущества, переданного в аренду</t>
  </si>
  <si>
    <t>58.3. движимого имущества, переданного в безвозмездное пользование</t>
  </si>
  <si>
    <t>59. Сведения о площадях недвижимого имущества на начало и на конец отчетного года (кв. м)</t>
  </si>
  <si>
    <t>59.1. Общая площадь объектов недвижимого имущества, всего, из них:</t>
  </si>
  <si>
    <t>59.2. переданного в аренду</t>
  </si>
  <si>
    <t>59.3. переданного в безвозмездное пользование</t>
  </si>
  <si>
    <t>60. Объем средств, полученных в отчетном году от распоряжения в установленном порядке имуществом, на начало и на конец отчетного года (руб)</t>
  </si>
  <si>
    <t>VII. Сведения о проведенных в отношении государственного (муниципального) учреждения контрольных мероприятиях и их результатах</t>
  </si>
  <si>
    <t>61. Наименование органа государственной власти (государственного органа), органа местного самоуправления, осуществляющего проведение контрольного мероприятия</t>
  </si>
  <si>
    <t>Сведения (документы) о проведенных в отношении учреждения контрольных мероприятиях (правовой акт органа государственной власти (государственного органа), органа местного самоуправления, осуществляющего проведение контрольного мероприятия)</t>
  </si>
  <si>
    <t>62. План (тема) контрольного мероприятия</t>
  </si>
  <si>
    <t>63. Период проведения контрольного мероприятия</t>
  </si>
  <si>
    <t>64. Выявленные нарушения</t>
  </si>
  <si>
    <t>Сведения (документы) о проведенных в отношении учреждения контрольных мероприятиях (акт о результатах контрольного мероприятия)</t>
  </si>
  <si>
    <t>65. Мероприятия, проведенные по результатам контрольного мероприятия</t>
  </si>
  <si>
    <t>Сведения (документы) о проведенных в отношении учреждения контрольных мероприятиях (акт о повторно проведенном контрольном мероприятии, отчет о результатах проведенных мероприятий по результатам контрольного мероприятия)</t>
  </si>
  <si>
    <t>VIII. Информация о годовой бухгалтерской отчетности учреждения, сформированной в соответствии с требованиями к форматам предоставления годовой бухгалтерской отчетности в структурированном виде, установленными Федеральным казначейством</t>
  </si>
  <si>
    <t>66. Сведения о показателях годовой бухгалтерской отчетности бюджетного (автономного) учреждения</t>
  </si>
  <si>
    <t>66.1. Суммы нефинансовых активов, финансовых активов, обязательств и финансовых результатов, отраженные в Балансе государственного (муниципального) учреждения (ф. 0503730) в разрезе соответствующих граф и строк Баланса</t>
  </si>
  <si>
    <t>Годовая бухгалтерская отчетность учреждения (Баланс государственного (муниципального) учреждения (ф. 0503730)</t>
  </si>
  <si>
    <t>66.2. Показатели финансовых результатов деятельности учреждения (доходов, расходов, результата), изменения нефинансовых активов, финансовых активов и обязательств (увеличения, уменьшения), сформированные за отчетный финансовый год и отраженные в Отчете о финансовых результатах деятельности учреждения (ф. 0503721), в разрезе соответствующих строк и граф отчета</t>
  </si>
  <si>
    <t>Годовая бухгалтерская отчетность учреждения (Отчет о финансовых результатах деятельности учреждения (ф. 0503721)</t>
  </si>
  <si>
    <t>66.3. Показатели исполнения учреждением плана его финансово-хозяйственной деятельности за отчетный финансовый год, отраженные в Отчете об исполнении учреждением плана его финансово-хозяйственной деятельности (ф. 0503737), в разрезе соответствующих источников финансового обеспечения, а также строк и граф данного отчета</t>
  </si>
  <si>
    <t>Годовая бухгалтерская отчетность учреждения (Отчет об исполнении учреждением плана его финансово-хозяйственной деятельности (ф. 0503737)</t>
  </si>
  <si>
    <t>67. Сведения о годовой бюджетной отчетности казенных учреждений и бюджетных учреждений, по которым не принято решений о предоставлении им субсидий</t>
  </si>
  <si>
    <t>67.1. Сумма нефинансовых активов, финансовых активов, обязательств и финансовых результатов, отраженные в Балансе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(ф. 0503130), в разрезе соответствующих граф и строк Баланса</t>
  </si>
  <si>
    <t>Годовая бухгалтерская отчетность учреждения (Баланс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(ф. 0503130)</t>
  </si>
  <si>
    <t>67.2. Показатели финансовых результатов деятельности учреждения (доходов, расходов, результата), изменения нефинансовых активов, финансовых активов и обязательств (их увеличения, уменьшения), сформированные за отчетный финансовый год и отраженные в Отчете о финансовых результатах деятельности (ф. 0503121), в разрезе соответствующих строк и граф отчета</t>
  </si>
  <si>
    <t>Годовая бухгалтерская отчетность учреждения (Отчет о финансовых результатах деятельности (ф. 0503121)</t>
  </si>
  <si>
    <t>67.3. Показатели исполнения учреждением бюджета за отчетный финансовый год, отраженные в Отчете об исполнении бюджета (ф. 0503127)</t>
  </si>
  <si>
    <t>Годовая бухгалтерская отчетность учреждения (Отчет об исполнении бюджета (ф. 0503127)</t>
  </si>
  <si>
    <t>67.4. Исключен</t>
  </si>
  <si>
    <t>Информация об изменениях:</t>
  </si>
  <si>
    <t>См. текст пункта 67.4</t>
  </si>
  <si>
    <t>IX. Иная информация об учреждении</t>
  </si>
  <si>
    <t>68. Сведения об организациях, в которых открыты лицевые счета учреждения</t>
  </si>
  <si>
    <t>68.1 Наименование органа Федерального казначейства или финансового органа муниципального образования (кредитной организации), в котором открыт лицевой счет (счет) учреждения</t>
  </si>
  <si>
    <t>Выписка из лицевого счета (счета) учреждения (договор банковского счета)</t>
  </si>
  <si>
    <t>68.2 Адрес органа Федерального казначейства или финансового органа муниципального образования (кредитной организации), в котором открыт лицевой счет (счет) учреждения</t>
  </si>
  <si>
    <t>Информационное письмо территориального органа Федерального казначейства или финансового органа муниципального образования (договор банковского счета)</t>
  </si>
  <si>
    <t>69. Сведения о лицензируемых видах деятельности (при наличии)</t>
  </si>
  <si>
    <t>69.1 Орган, выдавший лицензию</t>
  </si>
  <si>
    <t>Лицензия на право осуществления юридическим лицом данного вида деятельности</t>
  </si>
  <si>
    <t>69.2 Лицензируемый вид деятельности</t>
  </si>
  <si>
    <t>69.3 Номер и дата регистрации лицензии</t>
  </si>
  <si>
    <t>70. Сведения об аккредитации учреждения (при наличии)</t>
  </si>
  <si>
    <t>70.1 Аккредитационный орган</t>
  </si>
  <si>
    <t>Свидетельство о госаккредитации</t>
  </si>
  <si>
    <t>70.2 Наименование аккредитуемой деятельности</t>
  </si>
  <si>
    <t>70.3 Срок действия аккредитации</t>
  </si>
  <si>
    <t>71. Сведения о реквизитах учреждения для оплаты оказываемых услуг</t>
  </si>
  <si>
    <t>71.1 Наименование банка, в котором открыт расчетный счет</t>
  </si>
  <si>
    <t>71.2 Банковский идентификационный код</t>
  </si>
  <si>
    <t>71.3 Номер корреспондентского счета</t>
  </si>
  <si>
    <t>71.4 Номер расчетного счета</t>
  </si>
  <si>
    <t>71.5 Код бюджетной классификации, по которому отражаются поступления</t>
  </si>
  <si>
    <t>71.6 Наименование получателя</t>
  </si>
  <si>
    <t>71.7 ИНН получателя</t>
  </si>
  <si>
    <t>71.8 КПП получателя</t>
  </si>
  <si>
    <t>71.9 Вид платежа</t>
  </si>
  <si>
    <t>71.10 Назначение платежа</t>
  </si>
  <si>
    <t>Система ГАРАНТ: http://base.garant.ru/12188232/#ixzz392kN9efL</t>
  </si>
  <si>
    <t>* В случае, если в соответствии с законодательством Российской Федерации в отношении учреждения функции и полномочия учредителя осуществляют несколько органов государственной власти (местного самоуправления), указываются наименования всех органов, осуществляющих функции и полномочия учредителя.</t>
  </si>
  <si>
    <t>да - 2, нет - 0</t>
  </si>
  <si>
    <t xml:space="preserve">да - 2, нет - 0 </t>
  </si>
  <si>
    <t>да - 2, нет -0</t>
  </si>
  <si>
    <t>да,  сведения представлены по муниципальным программам, охватывающим свыше 2/3 всех расходов бюджета - 2, 
да, охватывают свыше 1/3, но не более 2/3 всех расходов бюджета - 1;
да, охватывают не более 1/3 всех расходов бюджета - 0</t>
  </si>
  <si>
    <t>1.2 Наличие в составе решения о бюджете муниципального образования приложения о прогнозируемых объемах поступлений по видам доходов</t>
  </si>
  <si>
    <t xml:space="preserve">да, по всем видам доходов -2; 
да, по отдельным видам доходов - 1;
нет - 0
</t>
  </si>
  <si>
    <t>Сумма значений итоговых показателей по муниципальным образованиям</t>
  </si>
  <si>
    <t xml:space="preserve">2.1 Публикация в сети Интернет  «Бюджета для граждан», разработанного на основе закона о бюджете на текущий финансовый год и на плановый период </t>
  </si>
  <si>
    <t xml:space="preserve">2.2 Наличие в "Бюджете для граждан" показателей прогноза социально-экономического развития, на основе которых сформирован бюджет на текущий финансовый год и на плановый период </t>
  </si>
  <si>
    <t>3.5 Организация в  текущем квартале заседаний общественного Совета, созданного при финансовом органе муниципального образования, и публикация итоговых документов (протоколов) данных заседаний</t>
  </si>
  <si>
    <t>7</t>
  </si>
  <si>
    <t>6</t>
  </si>
  <si>
    <t>2.3 Наличие в "Бюджете для граждан" сведений о доходах бюджета муниципального образования на текущий финансовый год и на плановый период в разрезе видов доходов</t>
  </si>
  <si>
    <t>2. Бюджет для граждан (решение о бюджете)</t>
  </si>
  <si>
    <t xml:space="preserve"> I  этап. Характеристики первоначально утвержденного бюджета муниципального образования Ивановской области</t>
  </si>
  <si>
    <t>Наименование  муниципального образования Ивановской области</t>
  </si>
  <si>
    <t>Показатели  I этапа  оценки  "Характеристики первоначально утвержденных бюджетов муниципальных образований Ивановской области"</t>
  </si>
  <si>
    <t>3.1 Проведение в   I квартале текущего финансового года органами местного самоуправления Ивановской области опросов общественного мнения по бюджетной тематике и публикация отчетов по результатам проведенных опросов</t>
  </si>
  <si>
    <t xml:space="preserve">Муниципальные районы, поселения, входящие в состав муниципальных районов  </t>
  </si>
  <si>
    <t>3. Общественное участие</t>
  </si>
  <si>
    <t>1.3 Наличие в составе  решения о бюджете муниципального образования приложения о распределении бюджетных ассигнований по муниципальным программам и непрограммным направлениям деятельности</t>
  </si>
  <si>
    <t>2.4 Наличие в "Бюджете для граждан" сведений о расходах  бюджета муниципального образования на текущий финансовый год и на плановый период на реализацию муниципальных программ, а также о целевых показателях (индикаторах), планируемых к достижению в результате их реализации</t>
  </si>
  <si>
    <t xml:space="preserve">2.5 Наличие в "Бюджете для граждан" сведений о социально-значимых расходах, предусмотренных к финансированию за счет бюджета муниципального образования на текущий финансовый год и на плановый период </t>
  </si>
  <si>
    <t>2.7  Наличие в "Бюджете для граждан" контактой информации для граждан, которые хотят больше узнать о бюджете</t>
  </si>
  <si>
    <t>3</t>
  </si>
  <si>
    <t>4</t>
  </si>
  <si>
    <t>5</t>
  </si>
  <si>
    <t>8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</si>
  <si>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</si>
  <si>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</si>
  <si>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</si>
  <si>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</si>
  <si>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</si>
  <si>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</si>
  <si>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</si>
  <si>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</si>
  <si>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</si>
  <si>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</si>
  <si>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</si>
  <si>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</si>
  <si>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</si>
  <si>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</si>
  <si>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9</t>
  </si>
  <si>
    <t>10</t>
  </si>
  <si>
    <t>Городские округа</t>
  </si>
  <si>
    <t>Приложение 1 к Порядку</t>
  </si>
  <si>
    <t xml:space="preserve">2.6  Наличие в "Бюджете для граждан" сведений о планируемых объемах муниципального долга  на текущий финансовый год и на плановый период </t>
  </si>
  <si>
    <t xml:space="preserve">   1.1 Публикация первоначально принятого решения о бюджете муниципального образования на текущий финансовый год и на плановый период в открытом доступе на сайте мунипального образования Ивановской области, в разделе, предназначенном для публикации бюджетных данных</t>
  </si>
  <si>
    <t xml:space="preserve">3.2 Предоставлена ли  возможность гражданам задать вопрос по бюджетной тематике и получить на него ответ в открытом доступе в сети Интернет </t>
  </si>
  <si>
    <t>да, предоставлена - 2 ;
нет, не предоставлена - 0</t>
  </si>
  <si>
    <t>3.3 Насколько активно граждане использовали возможность задать вопрос по бюджетной тематике и получить на него ответ в открытом доступе в сети Интернет   в I квартале текущего финансового года</t>
  </si>
  <si>
    <t xml:space="preserve">3.4 Использование органами местного самоуправления  в I квартале текущего финансового года социальных сетей  для распространения информации о бюджете </t>
  </si>
  <si>
    <t>заседания состоялись, итоговые документы опубликованы - 2; заседания состоялись, итоговые документы не опубликованы - 1; не состоялись/не опубликованы -  0</t>
  </si>
  <si>
    <t>да, опубликован в структурированном виде, с указанием полных или кратких наименований всех составляющих- 2; 
да, опубликован, но не в структурированном виде (без указания полных или кратких наименований всех составляющих) -1;
нет - 0</t>
  </si>
  <si>
    <t>Итого баллов, полученное муниципальным образованием по показателям        1.1.-1.3</t>
  </si>
  <si>
    <t>Максимальное количество баллов по показателям     1.1-1.3</t>
  </si>
  <si>
    <t>Итого баллов, полученное муниципальным образованием по показателям                2.1-2.7</t>
  </si>
  <si>
    <t>Максимальное количество баллов по показателям              2.1-2.7</t>
  </si>
  <si>
    <t>Итого баллов, полученное муниципальным образованием по показателям     3.1-3.5</t>
  </si>
  <si>
    <t>Максимальное количество баллов по показателям     3.1-3.5</t>
  </si>
  <si>
    <t xml:space="preserve">Итого баллов, полученное муниципальным образованием по показателям I этапа </t>
  </si>
  <si>
    <t>Итого максимальное количество баллов по показателям I этапа</t>
  </si>
  <si>
    <t>да, для муниципальных образований с численностью ˃ 200 тыс. человек - 0,1% от общей численности населения, до 200 тыс. человек - 0,2% от общей численности населения - 2; для муниципальных образований с численностью ˃ 200 тыс. человек - 0,05% от общей численности населения, до 200 тыс. человек - 0,1% от общей численности населения -1; 
нет, опросы не проводились - 0</t>
  </si>
  <si>
    <t>Вичуга</t>
  </si>
  <si>
    <t>Иваново</t>
  </si>
  <si>
    <t>Кинешма</t>
  </si>
  <si>
    <t>Кохма</t>
  </si>
  <si>
    <t>Тейково</t>
  </si>
  <si>
    <t>Шуя</t>
  </si>
  <si>
    <t>Фурмановский муниципальный район</t>
  </si>
  <si>
    <t>Фурмановское городское поселение</t>
  </si>
  <si>
    <t>Дуляпинское  сельское поселение</t>
  </si>
  <si>
    <t>Иванковское сельское поселение</t>
  </si>
  <si>
    <t>Панинское сельское поселение</t>
  </si>
  <si>
    <t>Хромцовское сельское поселение</t>
  </si>
  <si>
    <t>Широковское сельское поселение</t>
  </si>
  <si>
    <t>Октябрьское сельское поселение</t>
  </si>
  <si>
    <t>Гаврилово-Посадский муниципальный район</t>
  </si>
  <si>
    <t>Гаврилово-Посадское городское поселение</t>
  </si>
  <si>
    <t>Петровское городское поселение</t>
  </si>
  <si>
    <t>Новоселковское сельское поселение</t>
  </si>
  <si>
    <t>Осановецкое сельское поселение</t>
  </si>
  <si>
    <t>Шекшовское сельское поселение</t>
  </si>
  <si>
    <t>Заволжский муниципальный район</t>
  </si>
  <si>
    <t>Заволжское городское поселение</t>
  </si>
  <si>
    <t>Волжское сельское поселение</t>
  </si>
  <si>
    <t>Междуреченское сельское поселение</t>
  </si>
  <si>
    <t>Сосневское сельское поселение</t>
  </si>
  <si>
    <t>Дмитриевское сельское поселение</t>
  </si>
  <si>
    <t>Ильинский муниципальный район</t>
  </si>
  <si>
    <t>Ильинское городское поселение</t>
  </si>
  <si>
    <t>Аньковское сельское поселение</t>
  </si>
  <si>
    <t>Ивашевское сельское поселение</t>
  </si>
  <si>
    <t>Исаевское сельское поселение</t>
  </si>
  <si>
    <t>Щенниковское сельское поселение</t>
  </si>
  <si>
    <t>Кинешемский муниципальный район</t>
  </si>
  <si>
    <t>Наволокское городское поселение</t>
  </si>
  <si>
    <t>Батмановское сельское поселение</t>
  </si>
  <si>
    <t>Горковское сельское поселение</t>
  </si>
  <si>
    <t>Ласкарихинское сельское поселение</t>
  </si>
  <si>
    <t>Луговское сельское поселение</t>
  </si>
  <si>
    <t>Решемское сельское поселение</t>
  </si>
  <si>
    <t>Шилекшинское сельское поселение</t>
  </si>
  <si>
    <t>Комсомольский муниципальный район</t>
  </si>
  <si>
    <t>Комсомольское городское поселение</t>
  </si>
  <si>
    <t>Марковское сельское поселение</t>
  </si>
  <si>
    <t>Новоусадебское сельское поселение</t>
  </si>
  <si>
    <t>Писцовское сельское поселение</t>
  </si>
  <si>
    <t>Подозерское сельское поселение</t>
  </si>
  <si>
    <t>Лежневский муниципальный район</t>
  </si>
  <si>
    <t>Лежневское городское поселение</t>
  </si>
  <si>
    <t>Лежневское сельское поселение</t>
  </si>
  <si>
    <t>Новогоркинское сельское поселение</t>
  </si>
  <si>
    <t>Сабиновское сельское поселение</t>
  </si>
  <si>
    <t>Шилыковское сельское поселение</t>
  </si>
  <si>
    <t>Лухский муниципальный район</t>
  </si>
  <si>
    <t>Лухское городское поселение</t>
  </si>
  <si>
    <t>Благовещенское сельское поселение</t>
  </si>
  <si>
    <t>Порздневское сельское поселение</t>
  </si>
  <si>
    <t>Рябовское сельское поселение</t>
  </si>
  <si>
    <t>Тимирязевское сельское поселение</t>
  </si>
  <si>
    <t>Пестяковский муниципальный район</t>
  </si>
  <si>
    <t>Пестяковское городское поселение</t>
  </si>
  <si>
    <t>Нижнеландеховское сельское поселение</t>
  </si>
  <si>
    <t>Пестяковское сельское поселение</t>
  </si>
  <si>
    <t>Приволжский муниципальный район</t>
  </si>
  <si>
    <t>Плесское городское поселение</t>
  </si>
  <si>
    <t>Приволжское городское поселение</t>
  </si>
  <si>
    <t>Ингарское сельское поселение</t>
  </si>
  <si>
    <t>Новское сельское поселение</t>
  </si>
  <si>
    <t>Рождественское сельское поселение</t>
  </si>
  <si>
    <t>Пучежский муниципальный район</t>
  </si>
  <si>
    <t>Пучежское городское поселение</t>
  </si>
  <si>
    <t>Затеихинское сельское поселение</t>
  </si>
  <si>
    <t>Илья-Высоковское сельское поселение</t>
  </si>
  <si>
    <t>Мортковское сельское поселение</t>
  </si>
  <si>
    <t>Сеготское сельское поселение</t>
  </si>
  <si>
    <t>Родниковский муниципальный район</t>
  </si>
  <si>
    <t>Родниковское городское поселение</t>
  </si>
  <si>
    <t>Каминское сельское поселение</t>
  </si>
  <si>
    <t>Парское сельское поселение</t>
  </si>
  <si>
    <t>Филисовское сельское поселение</t>
  </si>
  <si>
    <t>Савинский муниципальный район</t>
  </si>
  <si>
    <t>Савинское городское поселение</t>
  </si>
  <si>
    <t>Архиповское сельское поселение</t>
  </si>
  <si>
    <t>Вознесенское сельское поселение</t>
  </si>
  <si>
    <t>Воскресенское сельское поселение</t>
  </si>
  <si>
    <t>Горячевское сельское поселение</t>
  </si>
  <si>
    <t>Савинское сельское поселение</t>
  </si>
  <si>
    <t>Тейковский муниципальный район</t>
  </si>
  <si>
    <t>Нерльское городское поселение</t>
  </si>
  <si>
    <t>Большеклочковское сельское поселение</t>
  </si>
  <si>
    <t>Крапивновское сельское поселение</t>
  </si>
  <si>
    <t>Морозовское сельское поселение</t>
  </si>
  <si>
    <t>Новогоряновское сельское поселение</t>
  </si>
  <si>
    <t>Новолеушинское сельское поселение</t>
  </si>
  <si>
    <t>Шуйский муниципальный район</t>
  </si>
  <si>
    <t>Колобовское городское поселение</t>
  </si>
  <si>
    <t>Афанасьевское сельское поселение</t>
  </si>
  <si>
    <t>Васильевское сельское поселение</t>
  </si>
  <si>
    <t>Введенское сельское поселение</t>
  </si>
  <si>
    <t>Китовское сельское поселение</t>
  </si>
  <si>
    <t>Остаповское сельское поселение</t>
  </si>
  <si>
    <t>Перемиловское сельское поселение</t>
  </si>
  <si>
    <t>Семейкинское сельское поселение</t>
  </si>
  <si>
    <t>Южский муниципальный район</t>
  </si>
  <si>
    <t>Южское городское поселение</t>
  </si>
  <si>
    <t>Мугреево-Никольское сельское поселение</t>
  </si>
  <si>
    <t>Новоклязьминское сельское поселение</t>
  </si>
  <si>
    <t>Холуйское сельское поселение</t>
  </si>
  <si>
    <t>Хотимльское сельское поселение</t>
  </si>
  <si>
    <t>Юрьевецкий муниципальный район</t>
  </si>
  <si>
    <t>Юрьевецкое городское поселение</t>
  </si>
  <si>
    <t>Елнатское сельское поселение</t>
  </si>
  <si>
    <t>Михайловское сельское поселение</t>
  </si>
  <si>
    <t>Соболевское сельское поселение</t>
  </si>
  <si>
    <t>воспользовались не менее 15 человек - 2 ;
воспользовались от 5 до 15 человек - 1;
воспользовались менее 5 человек - 0</t>
  </si>
  <si>
    <t xml:space="preserve">да, по всем перечисленным видам доходов - 2; 
да, по большинству перечисленных видов доходов - 1;
нет - 0
</t>
  </si>
  <si>
    <t>Талицко-Мугреевское сельское поселение</t>
  </si>
  <si>
    <t xml:space="preserve">1. Характеристики первоначально утвержденного бюджета муниципального образования Ивановской области </t>
  </si>
  <si>
    <t>2026 год</t>
  </si>
  <si>
    <t>Верхнеландеховский муниципальный округ</t>
  </si>
  <si>
    <t>Вичугский муниципальный округ</t>
  </si>
  <si>
    <t>Палехский муниципальный округ</t>
  </si>
  <si>
    <t>Ивановский муниципальный округ</t>
  </si>
  <si>
    <t>Муниципальные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</si>
</sst>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_ ;\-0\ 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9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rgb="FF000000"/>
      <name val="Arial"/>
      <family val="2"/>
      <charset val="204"/>
    </font>
    <font>
      <sz val="10.55"/>
      <color rgb="FF000000"/>
      <name val="Arial"/>
      <family val="2"/>
      <charset val="204"/>
    </font>
    <font>
      <b/>
      <sz val="11"/>
      <color rgb="FF000080"/>
      <name val="Arial"/>
      <family val="2"/>
      <charset val="204"/>
    </font>
    <font>
      <sz val="10.55"/>
      <color rgb="FF008000"/>
      <name val="Arial"/>
      <family val="2"/>
      <charset val="204"/>
    </font>
    <font>
      <i/>
      <sz val="9"/>
      <color rgb="FF80008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0"/>
      <name val="Calibri"/>
      <family val="2"/>
      <charset val="204"/>
    </font>
    <font>
      <sz val="10.5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A6D6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33" fillId="0" borderId="0" applyFont="0" applyFill="0" applyBorder="0" applyAlignment="0" applyProtection="0"/>
    <xf numFmtId="0" fontId="38" fillId="0" borderId="0"/>
  </cellStyleXfs>
  <cellXfs count="20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/>
    <xf numFmtId="0" fontId="4" fillId="0" borderId="0" xfId="0" applyFont="1" applyAlignment="1"/>
    <xf numFmtId="0" fontId="11" fillId="0" borderId="0" xfId="0" applyFont="1"/>
    <xf numFmtId="0" fontId="6" fillId="0" borderId="0" xfId="0" applyFont="1" applyAlignment="1"/>
    <xf numFmtId="0" fontId="13" fillId="0" borderId="0" xfId="0" applyFont="1"/>
    <xf numFmtId="0" fontId="0" fillId="0" borderId="9" xfId="0" applyBorder="1"/>
    <xf numFmtId="0" fontId="4" fillId="0" borderId="9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9" fillId="2" borderId="0" xfId="1" applyFont="1" applyFill="1" applyBorder="1" applyAlignment="1">
      <alignment horizontal="center" vertical="center" wrapText="1"/>
    </xf>
    <xf numFmtId="0" fontId="0" fillId="0" borderId="8" xfId="0" applyBorder="1"/>
    <xf numFmtId="0" fontId="9" fillId="2" borderId="0" xfId="1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5" fillId="0" borderId="0" xfId="0" applyFont="1"/>
    <xf numFmtId="0" fontId="12" fillId="0" borderId="0" xfId="0" applyFont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0" fontId="4" fillId="4" borderId="5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Alignment="1">
      <alignment horizontal="left"/>
    </xf>
    <xf numFmtId="0" fontId="0" fillId="0" borderId="0" xfId="0" applyFill="1" applyBorder="1"/>
    <xf numFmtId="0" fontId="17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1" fillId="0" borderId="0" xfId="2" applyAlignment="1" applyProtection="1"/>
    <xf numFmtId="0" fontId="0" fillId="0" borderId="0" xfId="0" applyAlignment="1">
      <alignment horizontal="center" vertical="center" wrapText="1"/>
    </xf>
    <xf numFmtId="0" fontId="23" fillId="0" borderId="13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5" xfId="0" applyFont="1" applyBorder="1" applyAlignment="1">
      <alignment vertical="top" wrapText="1"/>
    </xf>
    <xf numFmtId="0" fontId="23" fillId="0" borderId="16" xfId="0" applyFont="1" applyBorder="1" applyAlignment="1">
      <alignment vertical="top" wrapText="1"/>
    </xf>
    <xf numFmtId="0" fontId="21" fillId="0" borderId="15" xfId="2" applyBorder="1" applyAlignment="1" applyProtection="1">
      <alignment vertical="top" wrapText="1"/>
    </xf>
    <xf numFmtId="0" fontId="22" fillId="0" borderId="0" xfId="0" applyFont="1"/>
    <xf numFmtId="0" fontId="22" fillId="0" borderId="16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0" fontId="21" fillId="0" borderId="16" xfId="2" applyBorder="1" applyAlignment="1" applyProtection="1">
      <alignment vertical="top" wrapText="1"/>
    </xf>
    <xf numFmtId="0" fontId="21" fillId="0" borderId="17" xfId="2" applyBorder="1" applyAlignment="1" applyProtection="1">
      <alignment vertical="top" wrapText="1"/>
    </xf>
    <xf numFmtId="0" fontId="26" fillId="0" borderId="17" xfId="0" applyFont="1" applyBorder="1" applyAlignment="1">
      <alignment horizontal="justify" vertical="top" wrapText="1"/>
    </xf>
    <xf numFmtId="0" fontId="21" fillId="0" borderId="15" xfId="2" applyBorder="1" applyAlignment="1" applyProtection="1">
      <alignment horizontal="justify" vertical="top" wrapText="1"/>
    </xf>
    <xf numFmtId="0" fontId="23" fillId="0" borderId="15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8" fillId="0" borderId="15" xfId="2" applyFont="1" applyBorder="1" applyAlignment="1" applyProtection="1">
      <alignment vertical="top" wrapText="1"/>
    </xf>
    <xf numFmtId="0" fontId="23" fillId="0" borderId="0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14" fillId="0" borderId="0" xfId="0" applyFont="1" applyBorder="1"/>
    <xf numFmtId="0" fontId="4" fillId="6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4" fillId="6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9" fillId="6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0" fillId="6" borderId="2" xfId="0" applyFont="1" applyFill="1" applyBorder="1" applyAlignment="1">
      <alignment horizontal="center" vertical="center" wrapText="1"/>
    </xf>
    <xf numFmtId="16" fontId="30" fillId="6" borderId="2" xfId="0" applyNumberFormat="1" applyFont="1" applyFill="1" applyBorder="1" applyAlignment="1">
      <alignment horizontal="center" vertical="center" wrapText="1"/>
    </xf>
    <xf numFmtId="16" fontId="4" fillId="6" borderId="2" xfId="0" applyNumberFormat="1" applyFont="1" applyFill="1" applyBorder="1" applyAlignment="1">
      <alignment horizontal="center" vertical="center" wrapText="1"/>
    </xf>
    <xf numFmtId="16" fontId="32" fillId="6" borderId="6" xfId="0" applyNumberFormat="1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32" fillId="6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30" fillId="6" borderId="2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7" fillId="0" borderId="1" xfId="4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165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1" xfId="3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7" fillId="0" borderId="1" xfId="4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5" borderId="0" xfId="0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4" fillId="0" borderId="18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3" fillId="0" borderId="19" xfId="0" applyFont="1" applyBorder="1" applyAlignment="1">
      <alignment vertical="top" wrapText="1"/>
    </xf>
    <xf numFmtId="0" fontId="23" fillId="0" borderId="15" xfId="0" applyFont="1" applyBorder="1" applyAlignment="1">
      <alignment vertical="top" wrapText="1"/>
    </xf>
    <xf numFmtId="0" fontId="22" fillId="0" borderId="19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2" fillId="0" borderId="15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34" fillId="6" borderId="2" xfId="0" applyFont="1" applyFill="1" applyBorder="1" applyAlignment="1">
      <alignment horizontal="center" vertical="center" wrapText="1"/>
    </xf>
    <xf numFmtId="0" fontId="34" fillId="6" borderId="12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left" vertical="justify" wrapText="1"/>
    </xf>
    <xf numFmtId="0" fontId="37" fillId="0" borderId="1" xfId="0" applyNumberFormat="1" applyFont="1" applyFill="1" applyBorder="1" applyAlignment="1" applyProtection="1">
      <alignment vertical="center" wrapText="1"/>
    </xf>
    <xf numFmtId="0" fontId="37" fillId="0" borderId="1" xfId="0" applyFont="1" applyFill="1" applyBorder="1" applyAlignment="1">
      <alignment vertical="top" wrapText="1"/>
    </xf>
  </cellXfs>
  <cellStyles count="5">
    <cellStyle name="Гиперссылка" xfId="2" builtinId="8"/>
    <cellStyle name="Обычный" xfId="0" builtinId="0"/>
    <cellStyle name="Обычный 2" xfId="1" xr:uid="{00000000-0005-0000-0000-000002000000}"/>
    <cellStyle name="Обычный_на 1 июля 2010 года" xfId="4" xr:uid="{00000000-0005-0000-0000-000003000000}"/>
    <cellStyle name="Финансовый" xfId="3" builtinId="3"/>
  </cellStyles>
  <dxfs count="0"/>
  <tableStyles count="0" defaultTableStyle="TableStyleMedium2" defaultPivotStyle="PivotStyleLight16"/>
  <colors>
    <mruColors>
      <color rgb="FFFA6D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359832</xdr:colOff>
      <xdr:row>27</xdr:row>
      <xdr:rowOff>158751</xdr:rowOff>
    </xdr:from>
    <xdr:to>
      <xdr:col>0</xdr:col>
      <xdr:colOff>600182</xdr:colOff>
      <xdr:row>29</xdr:row>
      <xdr:rowOff>95251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9832" y="8276168"/>
          <a:ext cx="240350" cy="381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349250</xdr:colOff>
      <xdr:row>28</xdr:row>
      <xdr:rowOff>211666</xdr:rowOff>
    </xdr:from>
    <xdr:to>
      <xdr:col>0</xdr:col>
      <xdr:colOff>582516</xdr:colOff>
      <xdr:row>30</xdr:row>
      <xdr:rowOff>63500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9250" y="8530166"/>
          <a:ext cx="233266" cy="33866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338667</xdr:colOff>
      <xdr:row>29</xdr:row>
      <xdr:rowOff>179916</xdr:rowOff>
    </xdr:from>
    <xdr:to>
      <xdr:col>0</xdr:col>
      <xdr:colOff>544142</xdr:colOff>
      <xdr:row>31</xdr:row>
      <xdr:rowOff>63500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8667" y="8741833"/>
          <a:ext cx="205475" cy="328084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28</xdr:row>
      <xdr:rowOff>233891</xdr:rowOff>
    </xdr:from>
    <xdr:to>
      <xdr:col>4</xdr:col>
      <xdr:colOff>84667</xdr:colOff>
      <xdr:row>30</xdr:row>
      <xdr:rowOff>89849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03500" y="8552391"/>
          <a:ext cx="84667" cy="34279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751418</xdr:colOff>
      <xdr:row>27</xdr:row>
      <xdr:rowOff>190500</xdr:rowOff>
    </xdr:from>
    <xdr:to>
      <xdr:col>15</xdr:col>
      <xdr:colOff>236009</xdr:colOff>
      <xdr:row>31</xdr:row>
      <xdr:rowOff>84667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572501" y="8307917"/>
          <a:ext cx="2680758" cy="78316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ase.garant.ru/12184447/" TargetMode="External"/><Relationship Id="rId13" Type="http://schemas.openxmlformats.org/officeDocument/2006/relationships/hyperlink" Target="http://base.garant.ru/12184447/" TargetMode="External"/><Relationship Id="rId18" Type="http://schemas.openxmlformats.org/officeDocument/2006/relationships/hyperlink" Target="http://base.garant.ru/12181732/" TargetMode="External"/><Relationship Id="rId3" Type="http://schemas.openxmlformats.org/officeDocument/2006/relationships/hyperlink" Target="http://base.garant.ru/70465940/" TargetMode="External"/><Relationship Id="rId21" Type="http://schemas.openxmlformats.org/officeDocument/2006/relationships/hyperlink" Target="http://base.garant.ru/57745748/" TargetMode="External"/><Relationship Id="rId7" Type="http://schemas.openxmlformats.org/officeDocument/2006/relationships/hyperlink" Target="http://base.garant.ru/70292486/" TargetMode="External"/><Relationship Id="rId12" Type="http://schemas.openxmlformats.org/officeDocument/2006/relationships/hyperlink" Target="http://base.garant.ru/12184447/" TargetMode="External"/><Relationship Id="rId17" Type="http://schemas.openxmlformats.org/officeDocument/2006/relationships/hyperlink" Target="http://base.garant.ru/12181732/" TargetMode="External"/><Relationship Id="rId2" Type="http://schemas.openxmlformats.org/officeDocument/2006/relationships/hyperlink" Target="http://base.garant.ru/179064/" TargetMode="External"/><Relationship Id="rId16" Type="http://schemas.openxmlformats.org/officeDocument/2006/relationships/hyperlink" Target="http://base.garant.ru/12181732/" TargetMode="External"/><Relationship Id="rId20" Type="http://schemas.openxmlformats.org/officeDocument/2006/relationships/hyperlink" Target="http://base.garant.ru/70519060/" TargetMode="External"/><Relationship Id="rId1" Type="http://schemas.openxmlformats.org/officeDocument/2006/relationships/hyperlink" Target="http://base.garant.ru/185134/" TargetMode="External"/><Relationship Id="rId6" Type="http://schemas.openxmlformats.org/officeDocument/2006/relationships/hyperlink" Target="http://base.garant.ru/12144391/" TargetMode="External"/><Relationship Id="rId11" Type="http://schemas.openxmlformats.org/officeDocument/2006/relationships/hyperlink" Target="http://base.garant.ru/12184447/" TargetMode="External"/><Relationship Id="rId24" Type="http://schemas.openxmlformats.org/officeDocument/2006/relationships/hyperlink" Target="http://base.garant.ru/12188232/" TargetMode="External"/><Relationship Id="rId5" Type="http://schemas.openxmlformats.org/officeDocument/2006/relationships/hyperlink" Target="http://base.garant.ru/12120330/" TargetMode="External"/><Relationship Id="rId15" Type="http://schemas.openxmlformats.org/officeDocument/2006/relationships/hyperlink" Target="http://base.garant.ru/12181732/" TargetMode="External"/><Relationship Id="rId23" Type="http://schemas.openxmlformats.org/officeDocument/2006/relationships/hyperlink" Target="http://base.garant.ru/70292486/" TargetMode="External"/><Relationship Id="rId10" Type="http://schemas.openxmlformats.org/officeDocument/2006/relationships/hyperlink" Target="http://base.garant.ru/12184447/" TargetMode="External"/><Relationship Id="rId19" Type="http://schemas.openxmlformats.org/officeDocument/2006/relationships/hyperlink" Target="http://base.garant.ru/12181732/" TargetMode="External"/><Relationship Id="rId4" Type="http://schemas.openxmlformats.org/officeDocument/2006/relationships/hyperlink" Target="http://base.garant.ru/12117985/" TargetMode="External"/><Relationship Id="rId9" Type="http://schemas.openxmlformats.org/officeDocument/2006/relationships/hyperlink" Target="http://base.garant.ru/12184447/" TargetMode="External"/><Relationship Id="rId14" Type="http://schemas.openxmlformats.org/officeDocument/2006/relationships/hyperlink" Target="http://base.garant.ru/12181732/" TargetMode="External"/><Relationship Id="rId22" Type="http://schemas.openxmlformats.org/officeDocument/2006/relationships/hyperlink" Target="http://base.garant.ru/555333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"/>
  <sheetViews>
    <sheetView view="pageBreakPreview" topLeftCell="BX20" zoomScale="90" zoomScaleSheetLayoutView="90" workbookViewId="0">
      <selection activeCell="CL50" sqref="CL50"/>
    </sheetView>
  </sheetViews>
  <sheetFormatPr defaultRowHeight="15" x14ac:dyDescent="0.25"/>
  <cols>
    <col min="1" max="1" width="7.140625" customWidth="1"/>
    <col min="2" max="2" width="27.140625" customWidth="1"/>
    <col min="3" max="6" width="7" customWidth="1"/>
    <col min="7" max="7" width="19.28515625" customWidth="1"/>
    <col min="8" max="8" width="6" customWidth="1"/>
    <col min="9" max="9" width="18.42578125" customWidth="1"/>
    <col min="10" max="10" width="5.7109375" customWidth="1"/>
    <col min="11" max="11" width="17.5703125" customWidth="1"/>
    <col min="12" max="12" width="5.7109375" customWidth="1"/>
    <col min="13" max="13" width="15.42578125" customWidth="1"/>
    <col min="14" max="14" width="5.7109375" customWidth="1"/>
    <col min="15" max="15" width="15.140625" customWidth="1"/>
    <col min="16" max="16" width="6" customWidth="1"/>
    <col min="17" max="17" width="17.28515625" customWidth="1"/>
    <col min="18" max="18" width="12.140625" customWidth="1"/>
  </cols>
  <sheetData>
    <row r="1" spans="1:18" s="39" customFormat="1" ht="22.5" customHeight="1" x14ac:dyDescent="0.25">
      <c r="P1" s="144" t="s">
        <v>53</v>
      </c>
      <c r="Q1" s="144"/>
      <c r="R1" s="144"/>
    </row>
    <row r="3" spans="1:18" ht="18" customHeight="1" x14ac:dyDescent="0.25">
      <c r="A3" s="148" t="s">
        <v>57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5.75" x14ac:dyDescent="0.25"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40" customFormat="1" ht="15.75" customHeight="1" x14ac:dyDescent="0.2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</row>
    <row r="6" spans="1:18" ht="24" customHeight="1" x14ac:dyDescent="0.25">
      <c r="B6" s="147" t="s">
        <v>16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</row>
    <row r="7" spans="1:18" s="40" customFormat="1" ht="30.75" customHeight="1" x14ac:dyDescent="0.25">
      <c r="A7" s="150" t="s">
        <v>21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8" ht="15.75" x14ac:dyDescent="0.25">
      <c r="C8" s="5"/>
      <c r="D8" s="5"/>
      <c r="E8" s="5"/>
      <c r="F8" s="5"/>
      <c r="G8" s="5"/>
      <c r="H8" s="5"/>
      <c r="I8" s="5"/>
      <c r="J8" s="5"/>
    </row>
    <row r="9" spans="1:18" ht="15.75" x14ac:dyDescent="0.25">
      <c r="B9" s="155" t="s">
        <v>19</v>
      </c>
      <c r="C9" s="155"/>
      <c r="D9" s="154" t="s">
        <v>22</v>
      </c>
      <c r="E9" s="154"/>
      <c r="F9" s="154"/>
      <c r="G9" s="38"/>
      <c r="H9" s="38"/>
      <c r="I9" s="41"/>
      <c r="J9" s="16"/>
    </row>
    <row r="10" spans="1:18" ht="15.75" x14ac:dyDescent="0.25">
      <c r="B10" s="5"/>
      <c r="C10" s="5"/>
      <c r="D10" s="154" t="s">
        <v>6</v>
      </c>
      <c r="E10" s="154"/>
      <c r="F10" s="154"/>
      <c r="G10" s="38"/>
      <c r="H10" s="38"/>
      <c r="I10" s="42"/>
      <c r="J10" s="16"/>
    </row>
    <row r="11" spans="1:18" ht="15" customHeight="1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8" s="43" customFormat="1" ht="15.75" x14ac:dyDescent="0.25">
      <c r="B12" s="145" t="s">
        <v>54</v>
      </c>
      <c r="C12" s="145"/>
      <c r="D12" s="145"/>
      <c r="E12" s="145"/>
      <c r="F12" s="145"/>
      <c r="G12" s="145"/>
      <c r="H12" s="145"/>
      <c r="I12" s="51">
        <f>IFERROR(R76/I10*100,0)</f>
        <v>0</v>
      </c>
      <c r="J12" s="44"/>
      <c r="K12" s="45"/>
      <c r="L12" s="45"/>
    </row>
    <row r="13" spans="1:18" ht="15.75" x14ac:dyDescent="0.25">
      <c r="B13" s="37"/>
    </row>
    <row r="14" spans="1:18" ht="75" customHeight="1" x14ac:dyDescent="0.25">
      <c r="A14" s="143" t="s">
        <v>37</v>
      </c>
      <c r="B14" s="146" t="s">
        <v>38</v>
      </c>
      <c r="C14" s="143" t="s">
        <v>23</v>
      </c>
      <c r="D14" s="143"/>
      <c r="E14" s="143"/>
      <c r="F14" s="143"/>
      <c r="G14" s="143" t="s">
        <v>39</v>
      </c>
      <c r="H14" s="151" t="s">
        <v>58</v>
      </c>
      <c r="I14" s="152"/>
      <c r="J14" s="152"/>
      <c r="K14" s="152"/>
      <c r="L14" s="152"/>
      <c r="M14" s="152"/>
      <c r="N14" s="152"/>
      <c r="O14" s="152"/>
      <c r="P14" s="152"/>
      <c r="Q14" s="153"/>
      <c r="R14" s="143" t="s">
        <v>56</v>
      </c>
    </row>
    <row r="15" spans="1:18" ht="97.5" customHeight="1" x14ac:dyDescent="0.25">
      <c r="A15" s="143"/>
      <c r="B15" s="146"/>
      <c r="C15" s="143"/>
      <c r="D15" s="143"/>
      <c r="E15" s="143"/>
      <c r="F15" s="143"/>
      <c r="G15" s="143"/>
      <c r="H15" s="49" t="s">
        <v>44</v>
      </c>
      <c r="I15" s="50" t="s">
        <v>40</v>
      </c>
      <c r="J15" s="49" t="s">
        <v>45</v>
      </c>
      <c r="K15" s="50" t="s">
        <v>43</v>
      </c>
      <c r="L15" s="49" t="s">
        <v>46</v>
      </c>
      <c r="M15" s="50" t="s">
        <v>2</v>
      </c>
      <c r="N15" s="49" t="s">
        <v>47</v>
      </c>
      <c r="O15" s="50" t="s">
        <v>3</v>
      </c>
      <c r="P15" s="49" t="s">
        <v>48</v>
      </c>
      <c r="Q15" s="55" t="s">
        <v>4</v>
      </c>
      <c r="R15" s="143"/>
    </row>
    <row r="16" spans="1:18" ht="15.75" x14ac:dyDescent="0.25">
      <c r="A16" s="50">
        <v>1</v>
      </c>
      <c r="B16" s="50">
        <v>2</v>
      </c>
      <c r="C16" s="143">
        <v>3</v>
      </c>
      <c r="D16" s="143"/>
      <c r="E16" s="143"/>
      <c r="F16" s="143"/>
      <c r="G16" s="50">
        <v>4</v>
      </c>
      <c r="H16" s="49">
        <v>5</v>
      </c>
      <c r="I16" s="50" t="s">
        <v>41</v>
      </c>
      <c r="J16" s="49">
        <v>6</v>
      </c>
      <c r="K16" s="50" t="s">
        <v>42</v>
      </c>
      <c r="L16" s="49">
        <v>7</v>
      </c>
      <c r="M16" s="50" t="s">
        <v>49</v>
      </c>
      <c r="N16" s="49">
        <v>8</v>
      </c>
      <c r="O16" s="50" t="s">
        <v>50</v>
      </c>
      <c r="P16" s="49">
        <v>9</v>
      </c>
      <c r="Q16" s="50" t="s">
        <v>51</v>
      </c>
      <c r="R16" s="50">
        <v>10</v>
      </c>
    </row>
    <row r="17" spans="1:18" ht="15.75" x14ac:dyDescent="0.25">
      <c r="A17" s="52">
        <v>1</v>
      </c>
      <c r="B17" s="52"/>
      <c r="C17" s="137"/>
      <c r="D17" s="138"/>
      <c r="E17" s="138"/>
      <c r="F17" s="139"/>
      <c r="G17" s="52"/>
      <c r="H17" s="49">
        <v>0.1</v>
      </c>
      <c r="I17" s="52">
        <v>1</v>
      </c>
      <c r="J17" s="49">
        <v>0.1</v>
      </c>
      <c r="K17" s="52">
        <v>1</v>
      </c>
      <c r="L17" s="49">
        <v>0.2</v>
      </c>
      <c r="M17" s="52">
        <v>1</v>
      </c>
      <c r="N17" s="49">
        <v>0.2</v>
      </c>
      <c r="O17" s="52">
        <v>1</v>
      </c>
      <c r="P17" s="49">
        <v>0.4</v>
      </c>
      <c r="Q17" s="52">
        <v>1</v>
      </c>
      <c r="R17" s="50">
        <f>IF(K17=2,H17*I17+J17+L17+N17+P17*Q17,H17*I17+J17*K17+IF(M17=2,L17,L17*M17)+IF(O17=2,N17,N17*O17)+P17*Q17)</f>
        <v>1</v>
      </c>
    </row>
    <row r="18" spans="1:18" ht="15.75" x14ac:dyDescent="0.25">
      <c r="A18" s="52">
        <f>A17+1</f>
        <v>2</v>
      </c>
      <c r="B18" s="52"/>
      <c r="C18" s="137"/>
      <c r="D18" s="138"/>
      <c r="E18" s="138"/>
      <c r="F18" s="139"/>
      <c r="G18" s="52"/>
      <c r="H18" s="49">
        <v>0.1</v>
      </c>
      <c r="I18" s="52">
        <v>0</v>
      </c>
      <c r="J18" s="49">
        <v>0.1</v>
      </c>
      <c r="K18" s="52">
        <v>1</v>
      </c>
      <c r="L18" s="49">
        <v>0.2</v>
      </c>
      <c r="M18" s="52">
        <v>1</v>
      </c>
      <c r="N18" s="49">
        <v>0.2</v>
      </c>
      <c r="O18" s="52">
        <v>1</v>
      </c>
      <c r="P18" s="49">
        <v>0.4</v>
      </c>
      <c r="Q18" s="52">
        <v>1</v>
      </c>
      <c r="R18" s="50">
        <f>IF(K18=2,H18*I18+J18+L18+N18+P18*Q18,H18*I18+J18*K18+IF(M18=2,L18,L18*M18)+IF(O18=2,N18,N18*O18)+P18*Q18)</f>
        <v>0.9</v>
      </c>
    </row>
    <row r="19" spans="1:18" ht="15.75" x14ac:dyDescent="0.25">
      <c r="A19" s="52">
        <f t="shared" ref="A19:A75" si="0">A18+1</f>
        <v>3</v>
      </c>
      <c r="B19" s="52"/>
      <c r="C19" s="137"/>
      <c r="D19" s="138"/>
      <c r="E19" s="138"/>
      <c r="F19" s="139"/>
      <c r="G19" s="52"/>
      <c r="H19" s="49">
        <v>0.1</v>
      </c>
      <c r="I19" s="52">
        <v>0</v>
      </c>
      <c r="J19" s="49">
        <v>0.1</v>
      </c>
      <c r="K19" s="52">
        <v>0</v>
      </c>
      <c r="L19" s="49">
        <v>0.2</v>
      </c>
      <c r="M19" s="52">
        <v>1</v>
      </c>
      <c r="N19" s="49">
        <v>0.2</v>
      </c>
      <c r="O19" s="52">
        <v>1</v>
      </c>
      <c r="P19" s="49">
        <v>0.4</v>
      </c>
      <c r="Q19" s="52">
        <v>1</v>
      </c>
      <c r="R19" s="50">
        <f>IF(K19=2,H19*I19+J19+L19+N19+P19*Q19,H19*I19+J19*K19+IF(M19=2,L19,L19*M19)+IF(O19=2,N19,N19*O19)+P19*Q19)</f>
        <v>0.8</v>
      </c>
    </row>
    <row r="20" spans="1:18" ht="15.75" x14ac:dyDescent="0.25">
      <c r="A20" s="52">
        <f t="shared" si="0"/>
        <v>4</v>
      </c>
      <c r="B20" s="52"/>
      <c r="C20" s="137"/>
      <c r="D20" s="138"/>
      <c r="E20" s="138"/>
      <c r="F20" s="139"/>
      <c r="G20" s="52"/>
      <c r="H20" s="49">
        <v>0.1</v>
      </c>
      <c r="I20" s="52">
        <v>0</v>
      </c>
      <c r="J20" s="49">
        <v>0.1</v>
      </c>
      <c r="K20" s="52">
        <v>0</v>
      </c>
      <c r="L20" s="49">
        <v>0.2</v>
      </c>
      <c r="M20" s="52">
        <v>0</v>
      </c>
      <c r="N20" s="49">
        <v>0.2</v>
      </c>
      <c r="O20" s="52">
        <v>1</v>
      </c>
      <c r="P20" s="49">
        <v>0.4</v>
      </c>
      <c r="Q20" s="52">
        <v>1</v>
      </c>
      <c r="R20" s="50">
        <f t="shared" ref="R20:R75" si="1">IF(K20=2,H20*I20+J20+L20+N20+P20*Q20,H20*I20+J20*K20+IF(M20=2,L20,L20*M20)+IF(O20=2,N20,N20*O20)+P20*Q20)</f>
        <v>0.60000000000000009</v>
      </c>
    </row>
    <row r="21" spans="1:18" ht="15.75" x14ac:dyDescent="0.25">
      <c r="A21" s="52">
        <f t="shared" si="0"/>
        <v>5</v>
      </c>
      <c r="B21" s="52"/>
      <c r="C21" s="137"/>
      <c r="D21" s="138"/>
      <c r="E21" s="138"/>
      <c r="F21" s="139"/>
      <c r="G21" s="52"/>
      <c r="H21" s="49">
        <v>0.1</v>
      </c>
      <c r="I21" s="52">
        <v>0</v>
      </c>
      <c r="J21" s="49">
        <v>0.1</v>
      </c>
      <c r="K21" s="52">
        <v>0</v>
      </c>
      <c r="L21" s="49">
        <v>0.2</v>
      </c>
      <c r="M21" s="52">
        <v>0</v>
      </c>
      <c r="N21" s="49">
        <v>0.2</v>
      </c>
      <c r="O21" s="52">
        <v>0</v>
      </c>
      <c r="P21" s="49">
        <v>0.4</v>
      </c>
      <c r="Q21" s="52">
        <v>1</v>
      </c>
      <c r="R21" s="50">
        <f t="shared" si="1"/>
        <v>0.4</v>
      </c>
    </row>
    <row r="22" spans="1:18" ht="15.75" x14ac:dyDescent="0.25">
      <c r="A22" s="52">
        <f t="shared" si="0"/>
        <v>6</v>
      </c>
      <c r="B22" s="52"/>
      <c r="C22" s="137"/>
      <c r="D22" s="138"/>
      <c r="E22" s="138"/>
      <c r="F22" s="139"/>
      <c r="G22" s="52"/>
      <c r="H22" s="49">
        <v>0.1</v>
      </c>
      <c r="I22" s="52">
        <v>0</v>
      </c>
      <c r="J22" s="49">
        <v>0.1</v>
      </c>
      <c r="K22" s="52">
        <v>0</v>
      </c>
      <c r="L22" s="49">
        <v>0.2</v>
      </c>
      <c r="M22" s="52">
        <v>0</v>
      </c>
      <c r="N22" s="49">
        <v>0.2</v>
      </c>
      <c r="O22" s="52">
        <v>0</v>
      </c>
      <c r="P22" s="49">
        <v>0.4</v>
      </c>
      <c r="Q22" s="52">
        <v>0</v>
      </c>
      <c r="R22" s="50">
        <f t="shared" si="1"/>
        <v>0</v>
      </c>
    </row>
    <row r="23" spans="1:18" ht="15.75" x14ac:dyDescent="0.25">
      <c r="A23" s="52">
        <f t="shared" si="0"/>
        <v>7</v>
      </c>
      <c r="B23" s="52"/>
      <c r="C23" s="137"/>
      <c r="D23" s="138"/>
      <c r="E23" s="138"/>
      <c r="F23" s="139"/>
      <c r="G23" s="52"/>
      <c r="H23" s="49">
        <v>0.1</v>
      </c>
      <c r="I23" s="52">
        <v>1</v>
      </c>
      <c r="J23" s="49">
        <v>0.1</v>
      </c>
      <c r="K23" s="52">
        <v>0</v>
      </c>
      <c r="L23" s="49">
        <v>0.2</v>
      </c>
      <c r="M23" s="52">
        <v>0</v>
      </c>
      <c r="N23" s="49">
        <v>0.2</v>
      </c>
      <c r="O23" s="52">
        <v>0</v>
      </c>
      <c r="P23" s="49">
        <v>0.4</v>
      </c>
      <c r="Q23" s="52">
        <v>0</v>
      </c>
      <c r="R23" s="50">
        <f t="shared" si="1"/>
        <v>0.1</v>
      </c>
    </row>
    <row r="24" spans="1:18" ht="15.75" x14ac:dyDescent="0.25">
      <c r="A24" s="52">
        <f t="shared" si="0"/>
        <v>8</v>
      </c>
      <c r="B24" s="52"/>
      <c r="C24" s="137"/>
      <c r="D24" s="138"/>
      <c r="E24" s="138"/>
      <c r="F24" s="139"/>
      <c r="G24" s="52"/>
      <c r="H24" s="49">
        <v>0.1</v>
      </c>
      <c r="I24" s="52">
        <v>1</v>
      </c>
      <c r="J24" s="49">
        <v>0.1</v>
      </c>
      <c r="K24" s="52">
        <v>0</v>
      </c>
      <c r="L24" s="49">
        <v>0.2</v>
      </c>
      <c r="M24" s="52">
        <v>0</v>
      </c>
      <c r="N24" s="49">
        <v>0.2</v>
      </c>
      <c r="O24" s="52">
        <v>0</v>
      </c>
      <c r="P24" s="49">
        <v>0.4</v>
      </c>
      <c r="Q24" s="52">
        <v>1</v>
      </c>
      <c r="R24" s="50">
        <f t="shared" si="1"/>
        <v>0.5</v>
      </c>
    </row>
    <row r="25" spans="1:18" ht="15.75" x14ac:dyDescent="0.25">
      <c r="A25" s="52">
        <f t="shared" si="0"/>
        <v>9</v>
      </c>
      <c r="B25" s="52"/>
      <c r="C25" s="137"/>
      <c r="D25" s="138"/>
      <c r="E25" s="138"/>
      <c r="F25" s="139"/>
      <c r="G25" s="52"/>
      <c r="H25" s="49">
        <v>0.1</v>
      </c>
      <c r="I25" s="52">
        <v>1</v>
      </c>
      <c r="J25" s="49">
        <v>0.1</v>
      </c>
      <c r="K25" s="52">
        <v>0</v>
      </c>
      <c r="L25" s="49">
        <v>0.2</v>
      </c>
      <c r="M25" s="52">
        <v>0</v>
      </c>
      <c r="N25" s="49">
        <v>0.2</v>
      </c>
      <c r="O25" s="52">
        <v>1</v>
      </c>
      <c r="P25" s="49">
        <v>0.4</v>
      </c>
      <c r="Q25" s="52">
        <v>1</v>
      </c>
      <c r="R25" s="50">
        <f t="shared" si="1"/>
        <v>0.70000000000000007</v>
      </c>
    </row>
    <row r="26" spans="1:18" ht="15.75" x14ac:dyDescent="0.25">
      <c r="A26" s="52">
        <f t="shared" si="0"/>
        <v>10</v>
      </c>
      <c r="B26" s="52"/>
      <c r="C26" s="137"/>
      <c r="D26" s="138"/>
      <c r="E26" s="138"/>
      <c r="F26" s="139"/>
      <c r="G26" s="52"/>
      <c r="H26" s="49">
        <v>0.1</v>
      </c>
      <c r="I26" s="52">
        <v>1</v>
      </c>
      <c r="J26" s="49">
        <v>0.1</v>
      </c>
      <c r="K26" s="52">
        <v>0</v>
      </c>
      <c r="L26" s="49">
        <v>0.2</v>
      </c>
      <c r="M26" s="52">
        <v>1</v>
      </c>
      <c r="N26" s="49">
        <v>0.2</v>
      </c>
      <c r="O26" s="52">
        <v>1</v>
      </c>
      <c r="P26" s="49">
        <v>0.4</v>
      </c>
      <c r="Q26" s="52">
        <v>1</v>
      </c>
      <c r="R26" s="50">
        <f t="shared" si="1"/>
        <v>0.9</v>
      </c>
    </row>
    <row r="27" spans="1:18" ht="15.75" x14ac:dyDescent="0.25">
      <c r="A27" s="52">
        <f t="shared" si="0"/>
        <v>11</v>
      </c>
      <c r="B27" s="52"/>
      <c r="C27" s="137"/>
      <c r="D27" s="138"/>
      <c r="E27" s="138"/>
      <c r="F27" s="139"/>
      <c r="G27" s="52"/>
      <c r="H27" s="49">
        <v>0.1</v>
      </c>
      <c r="I27" s="52">
        <v>1</v>
      </c>
      <c r="J27" s="49">
        <v>0.1</v>
      </c>
      <c r="K27" s="52">
        <v>2</v>
      </c>
      <c r="L27" s="49">
        <v>0.2</v>
      </c>
      <c r="M27" s="52">
        <v>2</v>
      </c>
      <c r="N27" s="49">
        <v>0.2</v>
      </c>
      <c r="O27" s="52">
        <v>2</v>
      </c>
      <c r="P27" s="49">
        <v>0.4</v>
      </c>
      <c r="Q27" s="52">
        <v>1</v>
      </c>
      <c r="R27" s="50">
        <f t="shared" si="1"/>
        <v>1</v>
      </c>
    </row>
    <row r="28" spans="1:18" ht="15.75" x14ac:dyDescent="0.25">
      <c r="A28" s="52">
        <f t="shared" si="0"/>
        <v>12</v>
      </c>
      <c r="B28" s="52"/>
      <c r="C28" s="137"/>
      <c r="D28" s="138"/>
      <c r="E28" s="138"/>
      <c r="F28" s="139"/>
      <c r="G28" s="52"/>
      <c r="H28" s="49">
        <v>0.1</v>
      </c>
      <c r="I28" s="52">
        <v>1</v>
      </c>
      <c r="J28" s="49">
        <v>0.1</v>
      </c>
      <c r="K28" s="52">
        <v>2</v>
      </c>
      <c r="L28" s="49">
        <v>0.2</v>
      </c>
      <c r="M28" s="52">
        <v>2</v>
      </c>
      <c r="N28" s="49">
        <v>0.2</v>
      </c>
      <c r="O28" s="52">
        <v>2</v>
      </c>
      <c r="P28" s="49">
        <v>0.4</v>
      </c>
      <c r="Q28" s="52">
        <v>0</v>
      </c>
      <c r="R28" s="50">
        <f t="shared" si="1"/>
        <v>0.60000000000000009</v>
      </c>
    </row>
    <row r="29" spans="1:18" ht="15.75" x14ac:dyDescent="0.25">
      <c r="A29" s="52">
        <f t="shared" si="0"/>
        <v>13</v>
      </c>
      <c r="B29" s="52"/>
      <c r="C29" s="137"/>
      <c r="D29" s="138"/>
      <c r="E29" s="138"/>
      <c r="F29" s="139"/>
      <c r="G29" s="52"/>
      <c r="H29" s="49">
        <v>0.1</v>
      </c>
      <c r="I29" s="52">
        <v>1</v>
      </c>
      <c r="J29" s="49">
        <v>0.1</v>
      </c>
      <c r="K29" s="52">
        <v>1</v>
      </c>
      <c r="L29" s="49">
        <v>0.2</v>
      </c>
      <c r="M29" s="52">
        <v>2</v>
      </c>
      <c r="N29" s="49">
        <v>0.2</v>
      </c>
      <c r="O29" s="52">
        <v>2</v>
      </c>
      <c r="P29" s="49">
        <v>0.4</v>
      </c>
      <c r="Q29" s="52">
        <v>1</v>
      </c>
      <c r="R29" s="50">
        <f t="shared" si="1"/>
        <v>1</v>
      </c>
    </row>
    <row r="30" spans="1:18" ht="15.75" x14ac:dyDescent="0.25">
      <c r="A30" s="52">
        <f t="shared" si="0"/>
        <v>14</v>
      </c>
      <c r="B30" s="52"/>
      <c r="C30" s="137"/>
      <c r="D30" s="138"/>
      <c r="E30" s="138"/>
      <c r="F30" s="139"/>
      <c r="G30" s="52"/>
      <c r="H30" s="49">
        <v>0.1</v>
      </c>
      <c r="I30" s="52">
        <v>1</v>
      </c>
      <c r="J30" s="49">
        <v>0.1</v>
      </c>
      <c r="K30" s="52">
        <v>1</v>
      </c>
      <c r="L30" s="49">
        <v>0.2</v>
      </c>
      <c r="M30" s="52">
        <v>2</v>
      </c>
      <c r="N30" s="49">
        <v>0.2</v>
      </c>
      <c r="O30" s="52">
        <v>2</v>
      </c>
      <c r="P30" s="49">
        <v>0.4</v>
      </c>
      <c r="Q30" s="52">
        <v>0</v>
      </c>
      <c r="R30" s="50">
        <f t="shared" si="1"/>
        <v>0.60000000000000009</v>
      </c>
    </row>
    <row r="31" spans="1:18" ht="15.75" x14ac:dyDescent="0.25">
      <c r="A31" s="52">
        <f t="shared" si="0"/>
        <v>15</v>
      </c>
      <c r="B31" s="52"/>
      <c r="C31" s="137"/>
      <c r="D31" s="138"/>
      <c r="E31" s="138"/>
      <c r="F31" s="139"/>
      <c r="G31" s="52"/>
      <c r="H31" s="49">
        <v>0.1</v>
      </c>
      <c r="I31" s="52"/>
      <c r="J31" s="49">
        <v>0.1</v>
      </c>
      <c r="K31" s="52"/>
      <c r="L31" s="49">
        <v>0.2</v>
      </c>
      <c r="M31" s="52"/>
      <c r="N31" s="49">
        <v>0.2</v>
      </c>
      <c r="O31" s="52"/>
      <c r="P31" s="49">
        <v>0.4</v>
      </c>
      <c r="Q31" s="52"/>
      <c r="R31" s="50">
        <f t="shared" si="1"/>
        <v>0</v>
      </c>
    </row>
    <row r="32" spans="1:18" ht="15.75" x14ac:dyDescent="0.25">
      <c r="A32" s="52">
        <f t="shared" si="0"/>
        <v>16</v>
      </c>
      <c r="B32" s="52"/>
      <c r="C32" s="137"/>
      <c r="D32" s="138"/>
      <c r="E32" s="138"/>
      <c r="F32" s="139"/>
      <c r="G32" s="52"/>
      <c r="H32" s="49">
        <v>0.1</v>
      </c>
      <c r="I32" s="52"/>
      <c r="J32" s="49">
        <v>0.1</v>
      </c>
      <c r="K32" s="52"/>
      <c r="L32" s="49">
        <v>0.2</v>
      </c>
      <c r="M32" s="52"/>
      <c r="N32" s="49">
        <v>0.2</v>
      </c>
      <c r="O32" s="52"/>
      <c r="P32" s="49">
        <v>0.4</v>
      </c>
      <c r="Q32" s="52"/>
      <c r="R32" s="50">
        <f t="shared" si="1"/>
        <v>0</v>
      </c>
    </row>
    <row r="33" spans="1:18" ht="15.75" x14ac:dyDescent="0.25">
      <c r="A33" s="52">
        <f t="shared" si="0"/>
        <v>17</v>
      </c>
      <c r="B33" s="52"/>
      <c r="C33" s="137"/>
      <c r="D33" s="138"/>
      <c r="E33" s="138"/>
      <c r="F33" s="139"/>
      <c r="G33" s="52"/>
      <c r="H33" s="49">
        <v>0.1</v>
      </c>
      <c r="I33" s="52"/>
      <c r="J33" s="49">
        <v>0.1</v>
      </c>
      <c r="K33" s="52"/>
      <c r="L33" s="49">
        <v>0.2</v>
      </c>
      <c r="M33" s="52"/>
      <c r="N33" s="49">
        <v>0.2</v>
      </c>
      <c r="O33" s="52"/>
      <c r="P33" s="49">
        <v>0.4</v>
      </c>
      <c r="Q33" s="52"/>
      <c r="R33" s="50">
        <f t="shared" si="1"/>
        <v>0</v>
      </c>
    </row>
    <row r="34" spans="1:18" ht="15.75" x14ac:dyDescent="0.25">
      <c r="A34" s="52">
        <f t="shared" si="0"/>
        <v>18</v>
      </c>
      <c r="B34" s="52"/>
      <c r="C34" s="137"/>
      <c r="D34" s="138"/>
      <c r="E34" s="138"/>
      <c r="F34" s="139"/>
      <c r="G34" s="52"/>
      <c r="H34" s="49">
        <v>0.1</v>
      </c>
      <c r="I34" s="52"/>
      <c r="J34" s="49">
        <v>0.1</v>
      </c>
      <c r="K34" s="52"/>
      <c r="L34" s="49">
        <v>0.2</v>
      </c>
      <c r="M34" s="52"/>
      <c r="N34" s="49">
        <v>0.2</v>
      </c>
      <c r="O34" s="52"/>
      <c r="P34" s="49">
        <v>0.4</v>
      </c>
      <c r="Q34" s="52"/>
      <c r="R34" s="50">
        <f t="shared" si="1"/>
        <v>0</v>
      </c>
    </row>
    <row r="35" spans="1:18" ht="15.75" x14ac:dyDescent="0.25">
      <c r="A35" s="52">
        <f t="shared" si="0"/>
        <v>19</v>
      </c>
      <c r="B35" s="52"/>
      <c r="C35" s="137"/>
      <c r="D35" s="138"/>
      <c r="E35" s="138"/>
      <c r="F35" s="139"/>
      <c r="G35" s="52"/>
      <c r="H35" s="49">
        <v>0.1</v>
      </c>
      <c r="I35" s="52"/>
      <c r="J35" s="49">
        <v>0.1</v>
      </c>
      <c r="K35" s="52"/>
      <c r="L35" s="49">
        <v>0.2</v>
      </c>
      <c r="M35" s="52"/>
      <c r="N35" s="49">
        <v>0.2</v>
      </c>
      <c r="O35" s="52"/>
      <c r="P35" s="49">
        <v>0.4</v>
      </c>
      <c r="Q35" s="52"/>
      <c r="R35" s="50">
        <f t="shared" si="1"/>
        <v>0</v>
      </c>
    </row>
    <row r="36" spans="1:18" ht="15.75" x14ac:dyDescent="0.25">
      <c r="A36" s="52">
        <f t="shared" si="0"/>
        <v>20</v>
      </c>
      <c r="B36" s="52"/>
      <c r="C36" s="137"/>
      <c r="D36" s="138"/>
      <c r="E36" s="138"/>
      <c r="F36" s="139"/>
      <c r="G36" s="52"/>
      <c r="H36" s="49">
        <v>0.1</v>
      </c>
      <c r="I36" s="52"/>
      <c r="J36" s="49">
        <v>0.1</v>
      </c>
      <c r="K36" s="52"/>
      <c r="L36" s="49">
        <v>0.2</v>
      </c>
      <c r="M36" s="52"/>
      <c r="N36" s="49">
        <v>0.2</v>
      </c>
      <c r="O36" s="52"/>
      <c r="P36" s="49">
        <v>0.4</v>
      </c>
      <c r="Q36" s="52"/>
      <c r="R36" s="50">
        <f t="shared" si="1"/>
        <v>0</v>
      </c>
    </row>
    <row r="37" spans="1:18" ht="15.75" x14ac:dyDescent="0.25">
      <c r="A37" s="52">
        <f t="shared" si="0"/>
        <v>21</v>
      </c>
      <c r="B37" s="52"/>
      <c r="C37" s="137"/>
      <c r="D37" s="138"/>
      <c r="E37" s="138"/>
      <c r="F37" s="139"/>
      <c r="G37" s="52"/>
      <c r="H37" s="49">
        <v>0.1</v>
      </c>
      <c r="I37" s="52"/>
      <c r="J37" s="49">
        <v>0.1</v>
      </c>
      <c r="K37" s="52"/>
      <c r="L37" s="49">
        <v>0.2</v>
      </c>
      <c r="M37" s="52"/>
      <c r="N37" s="49">
        <v>0.2</v>
      </c>
      <c r="O37" s="52"/>
      <c r="P37" s="49">
        <v>0.4</v>
      </c>
      <c r="Q37" s="52"/>
      <c r="R37" s="50">
        <f t="shared" si="1"/>
        <v>0</v>
      </c>
    </row>
    <row r="38" spans="1:18" ht="15.75" x14ac:dyDescent="0.25">
      <c r="A38" s="52">
        <f t="shared" si="0"/>
        <v>22</v>
      </c>
      <c r="B38" s="52"/>
      <c r="C38" s="137"/>
      <c r="D38" s="138"/>
      <c r="E38" s="138"/>
      <c r="F38" s="139"/>
      <c r="G38" s="52"/>
      <c r="H38" s="49">
        <v>0.1</v>
      </c>
      <c r="I38" s="52"/>
      <c r="J38" s="49">
        <v>0.1</v>
      </c>
      <c r="K38" s="52"/>
      <c r="L38" s="49">
        <v>0.2</v>
      </c>
      <c r="M38" s="52"/>
      <c r="N38" s="49">
        <v>0.2</v>
      </c>
      <c r="O38" s="52"/>
      <c r="P38" s="49">
        <v>0.4</v>
      </c>
      <c r="Q38" s="52"/>
      <c r="R38" s="50">
        <f t="shared" si="1"/>
        <v>0</v>
      </c>
    </row>
    <row r="39" spans="1:18" ht="15.75" x14ac:dyDescent="0.25">
      <c r="A39" s="52">
        <f t="shared" si="0"/>
        <v>23</v>
      </c>
      <c r="B39" s="52"/>
      <c r="C39" s="137"/>
      <c r="D39" s="138"/>
      <c r="E39" s="138"/>
      <c r="F39" s="139"/>
      <c r="G39" s="52"/>
      <c r="H39" s="49">
        <v>0.1</v>
      </c>
      <c r="I39" s="52"/>
      <c r="J39" s="49">
        <v>0.1</v>
      </c>
      <c r="K39" s="52"/>
      <c r="L39" s="49">
        <v>0.2</v>
      </c>
      <c r="M39" s="52"/>
      <c r="N39" s="49">
        <v>0.2</v>
      </c>
      <c r="O39" s="52"/>
      <c r="P39" s="49">
        <v>0.4</v>
      </c>
      <c r="Q39" s="52"/>
      <c r="R39" s="50">
        <f t="shared" si="1"/>
        <v>0</v>
      </c>
    </row>
    <row r="40" spans="1:18" ht="15.75" x14ac:dyDescent="0.25">
      <c r="A40" s="52">
        <f t="shared" si="0"/>
        <v>24</v>
      </c>
      <c r="B40" s="52"/>
      <c r="C40" s="137"/>
      <c r="D40" s="138"/>
      <c r="E40" s="138"/>
      <c r="F40" s="139"/>
      <c r="G40" s="52"/>
      <c r="H40" s="49">
        <v>0.1</v>
      </c>
      <c r="I40" s="52"/>
      <c r="J40" s="49">
        <v>0.1</v>
      </c>
      <c r="K40" s="52"/>
      <c r="L40" s="49">
        <v>0.2</v>
      </c>
      <c r="M40" s="52"/>
      <c r="N40" s="49">
        <v>0.2</v>
      </c>
      <c r="O40" s="52"/>
      <c r="P40" s="49">
        <v>0.4</v>
      </c>
      <c r="Q40" s="52"/>
      <c r="R40" s="50">
        <f t="shared" si="1"/>
        <v>0</v>
      </c>
    </row>
    <row r="41" spans="1:18" ht="15.75" x14ac:dyDescent="0.25">
      <c r="A41" s="52">
        <f t="shared" si="0"/>
        <v>25</v>
      </c>
      <c r="B41" s="52"/>
      <c r="C41" s="137"/>
      <c r="D41" s="138"/>
      <c r="E41" s="138"/>
      <c r="F41" s="139"/>
      <c r="G41" s="52"/>
      <c r="H41" s="49">
        <v>0.1</v>
      </c>
      <c r="I41" s="52"/>
      <c r="J41" s="49">
        <v>0.1</v>
      </c>
      <c r="K41" s="52"/>
      <c r="L41" s="49">
        <v>0.2</v>
      </c>
      <c r="M41" s="52"/>
      <c r="N41" s="49">
        <v>0.2</v>
      </c>
      <c r="O41" s="52"/>
      <c r="P41" s="49">
        <v>0.4</v>
      </c>
      <c r="Q41" s="52"/>
      <c r="R41" s="50">
        <f t="shared" si="1"/>
        <v>0</v>
      </c>
    </row>
    <row r="42" spans="1:18" ht="15.75" x14ac:dyDescent="0.25">
      <c r="A42" s="52">
        <f t="shared" si="0"/>
        <v>26</v>
      </c>
      <c r="B42" s="52"/>
      <c r="C42" s="137"/>
      <c r="D42" s="138"/>
      <c r="E42" s="138"/>
      <c r="F42" s="139"/>
      <c r="G42" s="52"/>
      <c r="H42" s="49">
        <v>0.1</v>
      </c>
      <c r="I42" s="52"/>
      <c r="J42" s="49">
        <v>0.1</v>
      </c>
      <c r="K42" s="52"/>
      <c r="L42" s="49">
        <v>0.2</v>
      </c>
      <c r="M42" s="52"/>
      <c r="N42" s="49">
        <v>0.2</v>
      </c>
      <c r="O42" s="52"/>
      <c r="P42" s="49">
        <v>0.4</v>
      </c>
      <c r="Q42" s="52"/>
      <c r="R42" s="50">
        <f t="shared" si="1"/>
        <v>0</v>
      </c>
    </row>
    <row r="43" spans="1:18" ht="15.75" x14ac:dyDescent="0.25">
      <c r="A43" s="52">
        <f t="shared" si="0"/>
        <v>27</v>
      </c>
      <c r="B43" s="52"/>
      <c r="C43" s="137"/>
      <c r="D43" s="138"/>
      <c r="E43" s="138"/>
      <c r="F43" s="139"/>
      <c r="G43" s="52"/>
      <c r="H43" s="49">
        <v>0.1</v>
      </c>
      <c r="I43" s="52"/>
      <c r="J43" s="49">
        <v>0.1</v>
      </c>
      <c r="K43" s="52"/>
      <c r="L43" s="49">
        <v>0.2</v>
      </c>
      <c r="M43" s="52"/>
      <c r="N43" s="49">
        <v>0.2</v>
      </c>
      <c r="O43" s="52"/>
      <c r="P43" s="49">
        <v>0.4</v>
      </c>
      <c r="Q43" s="52"/>
      <c r="R43" s="50">
        <f t="shared" si="1"/>
        <v>0</v>
      </c>
    </row>
    <row r="44" spans="1:18" ht="15.75" x14ac:dyDescent="0.25">
      <c r="A44" s="52">
        <f t="shared" si="0"/>
        <v>28</v>
      </c>
      <c r="B44" s="52"/>
      <c r="C44" s="137"/>
      <c r="D44" s="138"/>
      <c r="E44" s="138"/>
      <c r="F44" s="139"/>
      <c r="G44" s="52"/>
      <c r="H44" s="49">
        <v>0.1</v>
      </c>
      <c r="I44" s="52"/>
      <c r="J44" s="49">
        <v>0.1</v>
      </c>
      <c r="K44" s="52"/>
      <c r="L44" s="49">
        <v>0.2</v>
      </c>
      <c r="M44" s="52"/>
      <c r="N44" s="49">
        <v>0.2</v>
      </c>
      <c r="O44" s="52"/>
      <c r="P44" s="49">
        <v>0.4</v>
      </c>
      <c r="Q44" s="52"/>
      <c r="R44" s="50">
        <f t="shared" si="1"/>
        <v>0</v>
      </c>
    </row>
    <row r="45" spans="1:18" ht="15.75" x14ac:dyDescent="0.25">
      <c r="A45" s="52">
        <f t="shared" si="0"/>
        <v>29</v>
      </c>
      <c r="B45" s="52"/>
      <c r="C45" s="137"/>
      <c r="D45" s="138"/>
      <c r="E45" s="138"/>
      <c r="F45" s="139"/>
      <c r="G45" s="52"/>
      <c r="H45" s="49">
        <v>0.1</v>
      </c>
      <c r="I45" s="52"/>
      <c r="J45" s="49">
        <v>0.1</v>
      </c>
      <c r="K45" s="52"/>
      <c r="L45" s="49">
        <v>0.2</v>
      </c>
      <c r="M45" s="52"/>
      <c r="N45" s="49">
        <v>0.2</v>
      </c>
      <c r="O45" s="52"/>
      <c r="P45" s="49">
        <v>0.4</v>
      </c>
      <c r="Q45" s="52"/>
      <c r="R45" s="50">
        <f t="shared" si="1"/>
        <v>0</v>
      </c>
    </row>
    <row r="46" spans="1:18" ht="15.75" x14ac:dyDescent="0.25">
      <c r="A46" s="52">
        <f t="shared" si="0"/>
        <v>30</v>
      </c>
      <c r="B46" s="52"/>
      <c r="C46" s="137"/>
      <c r="D46" s="138"/>
      <c r="E46" s="138"/>
      <c r="F46" s="139"/>
      <c r="G46" s="52"/>
      <c r="H46" s="49">
        <v>0.1</v>
      </c>
      <c r="I46" s="52"/>
      <c r="J46" s="49">
        <v>0.1</v>
      </c>
      <c r="K46" s="52"/>
      <c r="L46" s="49">
        <v>0.2</v>
      </c>
      <c r="M46" s="52"/>
      <c r="N46" s="49">
        <v>0.2</v>
      </c>
      <c r="O46" s="52"/>
      <c r="P46" s="49">
        <v>0.4</v>
      </c>
      <c r="Q46" s="52"/>
      <c r="R46" s="50">
        <f t="shared" si="1"/>
        <v>0</v>
      </c>
    </row>
    <row r="47" spans="1:18" ht="15.75" x14ac:dyDescent="0.25">
      <c r="A47" s="52">
        <f t="shared" si="0"/>
        <v>31</v>
      </c>
      <c r="B47" s="52"/>
      <c r="C47" s="137"/>
      <c r="D47" s="138"/>
      <c r="E47" s="138"/>
      <c r="F47" s="139"/>
      <c r="G47" s="52"/>
      <c r="H47" s="49">
        <v>0.1</v>
      </c>
      <c r="I47" s="52"/>
      <c r="J47" s="49">
        <v>0.1</v>
      </c>
      <c r="K47" s="52"/>
      <c r="L47" s="49">
        <v>0.2</v>
      </c>
      <c r="M47" s="52"/>
      <c r="N47" s="49">
        <v>0.2</v>
      </c>
      <c r="O47" s="52"/>
      <c r="P47" s="49">
        <v>0.4</v>
      </c>
      <c r="Q47" s="52"/>
      <c r="R47" s="50">
        <f t="shared" si="1"/>
        <v>0</v>
      </c>
    </row>
    <row r="48" spans="1:18" ht="15.75" x14ac:dyDescent="0.25">
      <c r="A48" s="52">
        <f t="shared" si="0"/>
        <v>32</v>
      </c>
      <c r="B48" s="52"/>
      <c r="C48" s="137"/>
      <c r="D48" s="138"/>
      <c r="E48" s="138"/>
      <c r="F48" s="139"/>
      <c r="G48" s="52"/>
      <c r="H48" s="49">
        <v>0.1</v>
      </c>
      <c r="I48" s="52"/>
      <c r="J48" s="49">
        <v>0.1</v>
      </c>
      <c r="K48" s="52"/>
      <c r="L48" s="49">
        <v>0.2</v>
      </c>
      <c r="M48" s="52"/>
      <c r="N48" s="49">
        <v>0.2</v>
      </c>
      <c r="O48" s="52"/>
      <c r="P48" s="49">
        <v>0.4</v>
      </c>
      <c r="Q48" s="52"/>
      <c r="R48" s="50">
        <f t="shared" si="1"/>
        <v>0</v>
      </c>
    </row>
    <row r="49" spans="1:18" ht="15.75" x14ac:dyDescent="0.25">
      <c r="A49" s="52">
        <f t="shared" si="0"/>
        <v>33</v>
      </c>
      <c r="B49" s="52"/>
      <c r="C49" s="137"/>
      <c r="D49" s="138"/>
      <c r="E49" s="138"/>
      <c r="F49" s="139"/>
      <c r="G49" s="52"/>
      <c r="H49" s="49">
        <v>0.1</v>
      </c>
      <c r="I49" s="52"/>
      <c r="J49" s="49">
        <v>0.1</v>
      </c>
      <c r="K49" s="52"/>
      <c r="L49" s="49">
        <v>0.2</v>
      </c>
      <c r="M49" s="52"/>
      <c r="N49" s="49">
        <v>0.2</v>
      </c>
      <c r="O49" s="52"/>
      <c r="P49" s="49">
        <v>0.4</v>
      </c>
      <c r="Q49" s="52"/>
      <c r="R49" s="50">
        <f t="shared" si="1"/>
        <v>0</v>
      </c>
    </row>
    <row r="50" spans="1:18" ht="15.75" x14ac:dyDescent="0.25">
      <c r="A50" s="52">
        <f t="shared" si="0"/>
        <v>34</v>
      </c>
      <c r="B50" s="52"/>
      <c r="C50" s="137"/>
      <c r="D50" s="138"/>
      <c r="E50" s="138"/>
      <c r="F50" s="139"/>
      <c r="G50" s="52"/>
      <c r="H50" s="49">
        <v>0.1</v>
      </c>
      <c r="I50" s="52"/>
      <c r="J50" s="49">
        <v>0.1</v>
      </c>
      <c r="K50" s="52"/>
      <c r="L50" s="49">
        <v>0.2</v>
      </c>
      <c r="M50" s="52"/>
      <c r="N50" s="49">
        <v>0.2</v>
      </c>
      <c r="O50" s="52"/>
      <c r="P50" s="49">
        <v>0.4</v>
      </c>
      <c r="Q50" s="52"/>
      <c r="R50" s="50">
        <f t="shared" si="1"/>
        <v>0</v>
      </c>
    </row>
    <row r="51" spans="1:18" ht="15.75" x14ac:dyDescent="0.25">
      <c r="A51" s="52">
        <f t="shared" si="0"/>
        <v>35</v>
      </c>
      <c r="B51" s="52"/>
      <c r="C51" s="137"/>
      <c r="D51" s="138"/>
      <c r="E51" s="138"/>
      <c r="F51" s="139"/>
      <c r="G51" s="52"/>
      <c r="H51" s="49">
        <v>0.1</v>
      </c>
      <c r="I51" s="52"/>
      <c r="J51" s="49">
        <v>0.1</v>
      </c>
      <c r="K51" s="52"/>
      <c r="L51" s="49">
        <v>0.2</v>
      </c>
      <c r="M51" s="52"/>
      <c r="N51" s="49">
        <v>0.2</v>
      </c>
      <c r="O51" s="52"/>
      <c r="P51" s="49">
        <v>0.4</v>
      </c>
      <c r="Q51" s="52"/>
      <c r="R51" s="50">
        <f t="shared" si="1"/>
        <v>0</v>
      </c>
    </row>
    <row r="52" spans="1:18" ht="15.75" x14ac:dyDescent="0.25">
      <c r="A52" s="52">
        <f t="shared" si="0"/>
        <v>36</v>
      </c>
      <c r="B52" s="52"/>
      <c r="C52" s="137"/>
      <c r="D52" s="138"/>
      <c r="E52" s="138"/>
      <c r="F52" s="139"/>
      <c r="G52" s="52"/>
      <c r="H52" s="49">
        <v>0.1</v>
      </c>
      <c r="I52" s="52"/>
      <c r="J52" s="49">
        <v>0.1</v>
      </c>
      <c r="K52" s="52"/>
      <c r="L52" s="49">
        <v>0.2</v>
      </c>
      <c r="M52" s="52"/>
      <c r="N52" s="49">
        <v>0.2</v>
      </c>
      <c r="O52" s="52"/>
      <c r="P52" s="49">
        <v>0.4</v>
      </c>
      <c r="Q52" s="52"/>
      <c r="R52" s="50">
        <f t="shared" si="1"/>
        <v>0</v>
      </c>
    </row>
    <row r="53" spans="1:18" ht="15.75" x14ac:dyDescent="0.25">
      <c r="A53" s="52">
        <f t="shared" si="0"/>
        <v>37</v>
      </c>
      <c r="B53" s="52"/>
      <c r="C53" s="137"/>
      <c r="D53" s="138"/>
      <c r="E53" s="138"/>
      <c r="F53" s="139"/>
      <c r="G53" s="52"/>
      <c r="H53" s="49">
        <v>0.1</v>
      </c>
      <c r="I53" s="52"/>
      <c r="J53" s="49">
        <v>0.1</v>
      </c>
      <c r="K53" s="52"/>
      <c r="L53" s="49">
        <v>0.2</v>
      </c>
      <c r="M53" s="52"/>
      <c r="N53" s="49">
        <v>0.2</v>
      </c>
      <c r="O53" s="52"/>
      <c r="P53" s="49">
        <v>0.4</v>
      </c>
      <c r="Q53" s="52"/>
      <c r="R53" s="50">
        <f t="shared" si="1"/>
        <v>0</v>
      </c>
    </row>
    <row r="54" spans="1:18" ht="15.75" x14ac:dyDescent="0.25">
      <c r="A54" s="52">
        <f t="shared" si="0"/>
        <v>38</v>
      </c>
      <c r="B54" s="52"/>
      <c r="C54" s="137"/>
      <c r="D54" s="138"/>
      <c r="E54" s="138"/>
      <c r="F54" s="139"/>
      <c r="G54" s="52"/>
      <c r="H54" s="49">
        <v>0.1</v>
      </c>
      <c r="I54" s="52"/>
      <c r="J54" s="49">
        <v>0.1</v>
      </c>
      <c r="K54" s="52"/>
      <c r="L54" s="49">
        <v>0.2</v>
      </c>
      <c r="M54" s="52"/>
      <c r="N54" s="49">
        <v>0.2</v>
      </c>
      <c r="O54" s="52"/>
      <c r="P54" s="49">
        <v>0.4</v>
      </c>
      <c r="Q54" s="52"/>
      <c r="R54" s="50">
        <f t="shared" si="1"/>
        <v>0</v>
      </c>
    </row>
    <row r="55" spans="1:18" ht="15.75" x14ac:dyDescent="0.25">
      <c r="A55" s="52">
        <f t="shared" si="0"/>
        <v>39</v>
      </c>
      <c r="B55" s="52"/>
      <c r="C55" s="137"/>
      <c r="D55" s="138"/>
      <c r="E55" s="138"/>
      <c r="F55" s="139"/>
      <c r="G55" s="52"/>
      <c r="H55" s="49">
        <v>0.1</v>
      </c>
      <c r="I55" s="52"/>
      <c r="J55" s="49">
        <v>0.1</v>
      </c>
      <c r="K55" s="52"/>
      <c r="L55" s="49">
        <v>0.2</v>
      </c>
      <c r="M55" s="52"/>
      <c r="N55" s="49">
        <v>0.2</v>
      </c>
      <c r="O55" s="52"/>
      <c r="P55" s="49">
        <v>0.4</v>
      </c>
      <c r="Q55" s="52"/>
      <c r="R55" s="50">
        <f t="shared" si="1"/>
        <v>0</v>
      </c>
    </row>
    <row r="56" spans="1:18" ht="15.75" x14ac:dyDescent="0.25">
      <c r="A56" s="52">
        <f t="shared" si="0"/>
        <v>40</v>
      </c>
      <c r="B56" s="52"/>
      <c r="C56" s="137"/>
      <c r="D56" s="138"/>
      <c r="E56" s="138"/>
      <c r="F56" s="139"/>
      <c r="G56" s="52"/>
      <c r="H56" s="49">
        <v>0.1</v>
      </c>
      <c r="I56" s="52"/>
      <c r="J56" s="49">
        <v>0.1</v>
      </c>
      <c r="K56" s="52"/>
      <c r="L56" s="49">
        <v>0.2</v>
      </c>
      <c r="M56" s="52"/>
      <c r="N56" s="49">
        <v>0.2</v>
      </c>
      <c r="O56" s="52"/>
      <c r="P56" s="49">
        <v>0.4</v>
      </c>
      <c r="Q56" s="52"/>
      <c r="R56" s="50">
        <f t="shared" si="1"/>
        <v>0</v>
      </c>
    </row>
    <row r="57" spans="1:18" ht="15.75" x14ac:dyDescent="0.25">
      <c r="A57" s="52">
        <f t="shared" si="0"/>
        <v>41</v>
      </c>
      <c r="B57" s="52"/>
      <c r="C57" s="137"/>
      <c r="D57" s="138"/>
      <c r="E57" s="138"/>
      <c r="F57" s="139"/>
      <c r="G57" s="52"/>
      <c r="H57" s="49">
        <v>0.1</v>
      </c>
      <c r="I57" s="52"/>
      <c r="J57" s="49">
        <v>0.1</v>
      </c>
      <c r="K57" s="52"/>
      <c r="L57" s="49">
        <v>0.2</v>
      </c>
      <c r="M57" s="52"/>
      <c r="N57" s="49">
        <v>0.2</v>
      </c>
      <c r="O57" s="52"/>
      <c r="P57" s="49">
        <v>0.4</v>
      </c>
      <c r="Q57" s="52"/>
      <c r="R57" s="50">
        <f t="shared" si="1"/>
        <v>0</v>
      </c>
    </row>
    <row r="58" spans="1:18" ht="15.75" x14ac:dyDescent="0.25">
      <c r="A58" s="52">
        <f t="shared" si="0"/>
        <v>42</v>
      </c>
      <c r="B58" s="52"/>
      <c r="C58" s="137"/>
      <c r="D58" s="138"/>
      <c r="E58" s="138"/>
      <c r="F58" s="139"/>
      <c r="G58" s="52"/>
      <c r="H58" s="49">
        <v>0.1</v>
      </c>
      <c r="I58" s="52"/>
      <c r="J58" s="49">
        <v>0.1</v>
      </c>
      <c r="K58" s="52"/>
      <c r="L58" s="49">
        <v>0.2</v>
      </c>
      <c r="M58" s="52"/>
      <c r="N58" s="49">
        <v>0.2</v>
      </c>
      <c r="O58" s="52"/>
      <c r="P58" s="49">
        <v>0.4</v>
      </c>
      <c r="Q58" s="52"/>
      <c r="R58" s="50">
        <f t="shared" si="1"/>
        <v>0</v>
      </c>
    </row>
    <row r="59" spans="1:18" ht="15.75" x14ac:dyDescent="0.25">
      <c r="A59" s="52">
        <f t="shared" si="0"/>
        <v>43</v>
      </c>
      <c r="B59" s="52"/>
      <c r="C59" s="137"/>
      <c r="D59" s="138"/>
      <c r="E59" s="138"/>
      <c r="F59" s="139"/>
      <c r="G59" s="52"/>
      <c r="H59" s="49">
        <v>0.1</v>
      </c>
      <c r="I59" s="52"/>
      <c r="J59" s="49">
        <v>0.1</v>
      </c>
      <c r="K59" s="52"/>
      <c r="L59" s="49">
        <v>0.2</v>
      </c>
      <c r="M59" s="52"/>
      <c r="N59" s="49">
        <v>0.2</v>
      </c>
      <c r="O59" s="52"/>
      <c r="P59" s="49">
        <v>0.4</v>
      </c>
      <c r="Q59" s="52"/>
      <c r="R59" s="50">
        <f t="shared" si="1"/>
        <v>0</v>
      </c>
    </row>
    <row r="60" spans="1:18" ht="15.75" x14ac:dyDescent="0.25">
      <c r="A60" s="52">
        <f t="shared" si="0"/>
        <v>44</v>
      </c>
      <c r="B60" s="52"/>
      <c r="C60" s="137"/>
      <c r="D60" s="138"/>
      <c r="E60" s="138"/>
      <c r="F60" s="139"/>
      <c r="G60" s="52"/>
      <c r="H60" s="49">
        <v>0.1</v>
      </c>
      <c r="I60" s="52"/>
      <c r="J60" s="49">
        <v>0.1</v>
      </c>
      <c r="K60" s="52"/>
      <c r="L60" s="49">
        <v>0.2</v>
      </c>
      <c r="M60" s="52"/>
      <c r="N60" s="49">
        <v>0.2</v>
      </c>
      <c r="O60" s="52"/>
      <c r="P60" s="49">
        <v>0.4</v>
      </c>
      <c r="Q60" s="52"/>
      <c r="R60" s="50">
        <f t="shared" si="1"/>
        <v>0</v>
      </c>
    </row>
    <row r="61" spans="1:18" ht="15.75" x14ac:dyDescent="0.25">
      <c r="A61" s="52">
        <f t="shared" si="0"/>
        <v>45</v>
      </c>
      <c r="B61" s="52"/>
      <c r="C61" s="137"/>
      <c r="D61" s="138"/>
      <c r="E61" s="138"/>
      <c r="F61" s="139"/>
      <c r="G61" s="52"/>
      <c r="H61" s="49">
        <v>0.1</v>
      </c>
      <c r="I61" s="52"/>
      <c r="J61" s="49">
        <v>0.1</v>
      </c>
      <c r="K61" s="52"/>
      <c r="L61" s="49">
        <v>0.2</v>
      </c>
      <c r="M61" s="52"/>
      <c r="N61" s="49">
        <v>0.2</v>
      </c>
      <c r="O61" s="52"/>
      <c r="P61" s="49">
        <v>0.4</v>
      </c>
      <c r="Q61" s="52"/>
      <c r="R61" s="50">
        <f t="shared" si="1"/>
        <v>0</v>
      </c>
    </row>
    <row r="62" spans="1:18" ht="15.75" x14ac:dyDescent="0.25">
      <c r="A62" s="52">
        <f t="shared" si="0"/>
        <v>46</v>
      </c>
      <c r="B62" s="52"/>
      <c r="C62" s="137"/>
      <c r="D62" s="138"/>
      <c r="E62" s="138"/>
      <c r="F62" s="139"/>
      <c r="G62" s="52"/>
      <c r="H62" s="49">
        <v>0.1</v>
      </c>
      <c r="I62" s="52"/>
      <c r="J62" s="49">
        <v>0.1</v>
      </c>
      <c r="K62" s="52"/>
      <c r="L62" s="49">
        <v>0.2</v>
      </c>
      <c r="M62" s="52"/>
      <c r="N62" s="49">
        <v>0.2</v>
      </c>
      <c r="O62" s="52"/>
      <c r="P62" s="49">
        <v>0.4</v>
      </c>
      <c r="Q62" s="52"/>
      <c r="R62" s="50">
        <f t="shared" si="1"/>
        <v>0</v>
      </c>
    </row>
    <row r="63" spans="1:18" ht="15.75" x14ac:dyDescent="0.25">
      <c r="A63" s="52">
        <f t="shared" si="0"/>
        <v>47</v>
      </c>
      <c r="B63" s="52"/>
      <c r="C63" s="137"/>
      <c r="D63" s="138"/>
      <c r="E63" s="138"/>
      <c r="F63" s="139"/>
      <c r="G63" s="52"/>
      <c r="H63" s="49">
        <v>0.1</v>
      </c>
      <c r="I63" s="52"/>
      <c r="J63" s="49">
        <v>0.1</v>
      </c>
      <c r="K63" s="52"/>
      <c r="L63" s="49">
        <v>0.2</v>
      </c>
      <c r="M63" s="52"/>
      <c r="N63" s="49">
        <v>0.2</v>
      </c>
      <c r="O63" s="52"/>
      <c r="P63" s="49">
        <v>0.4</v>
      </c>
      <c r="Q63" s="52"/>
      <c r="R63" s="50">
        <f t="shared" si="1"/>
        <v>0</v>
      </c>
    </row>
    <row r="64" spans="1:18" ht="15.75" x14ac:dyDescent="0.25">
      <c r="A64" s="52">
        <f t="shared" si="0"/>
        <v>48</v>
      </c>
      <c r="B64" s="52"/>
      <c r="C64" s="137"/>
      <c r="D64" s="138"/>
      <c r="E64" s="138"/>
      <c r="F64" s="139"/>
      <c r="G64" s="52"/>
      <c r="H64" s="49">
        <v>0.1</v>
      </c>
      <c r="I64" s="52"/>
      <c r="J64" s="49">
        <v>0.1</v>
      </c>
      <c r="K64" s="52"/>
      <c r="L64" s="49">
        <v>0.2</v>
      </c>
      <c r="M64" s="52"/>
      <c r="N64" s="49">
        <v>0.2</v>
      </c>
      <c r="O64" s="52"/>
      <c r="P64" s="49">
        <v>0.4</v>
      </c>
      <c r="Q64" s="52"/>
      <c r="R64" s="50">
        <f t="shared" si="1"/>
        <v>0</v>
      </c>
    </row>
    <row r="65" spans="1:18" ht="15.75" x14ac:dyDescent="0.25">
      <c r="A65" s="52">
        <f t="shared" si="0"/>
        <v>49</v>
      </c>
      <c r="B65" s="52"/>
      <c r="C65" s="137"/>
      <c r="D65" s="138"/>
      <c r="E65" s="138"/>
      <c r="F65" s="139"/>
      <c r="G65" s="52"/>
      <c r="H65" s="49">
        <v>0.1</v>
      </c>
      <c r="I65" s="52"/>
      <c r="J65" s="49">
        <v>0.1</v>
      </c>
      <c r="K65" s="52"/>
      <c r="L65" s="49">
        <v>0.2</v>
      </c>
      <c r="M65" s="52"/>
      <c r="N65" s="49">
        <v>0.2</v>
      </c>
      <c r="O65" s="52"/>
      <c r="P65" s="49">
        <v>0.4</v>
      </c>
      <c r="Q65" s="52"/>
      <c r="R65" s="50">
        <f t="shared" si="1"/>
        <v>0</v>
      </c>
    </row>
    <row r="66" spans="1:18" ht="15.75" x14ac:dyDescent="0.25">
      <c r="A66" s="52">
        <f t="shared" si="0"/>
        <v>50</v>
      </c>
      <c r="B66" s="52"/>
      <c r="C66" s="137"/>
      <c r="D66" s="138"/>
      <c r="E66" s="138"/>
      <c r="F66" s="139"/>
      <c r="G66" s="52"/>
      <c r="H66" s="49">
        <v>0.1</v>
      </c>
      <c r="I66" s="52"/>
      <c r="J66" s="49">
        <v>0.1</v>
      </c>
      <c r="K66" s="52"/>
      <c r="L66" s="49">
        <v>0.2</v>
      </c>
      <c r="M66" s="52"/>
      <c r="N66" s="49">
        <v>0.2</v>
      </c>
      <c r="O66" s="52"/>
      <c r="P66" s="49">
        <v>0.4</v>
      </c>
      <c r="Q66" s="52"/>
      <c r="R66" s="50">
        <f t="shared" si="1"/>
        <v>0</v>
      </c>
    </row>
    <row r="67" spans="1:18" ht="15.75" x14ac:dyDescent="0.25">
      <c r="A67" s="52">
        <f t="shared" si="0"/>
        <v>51</v>
      </c>
      <c r="B67" s="52"/>
      <c r="C67" s="137"/>
      <c r="D67" s="138"/>
      <c r="E67" s="138"/>
      <c r="F67" s="139"/>
      <c r="G67" s="52"/>
      <c r="H67" s="49">
        <v>0.1</v>
      </c>
      <c r="I67" s="52"/>
      <c r="J67" s="49">
        <v>0.1</v>
      </c>
      <c r="K67" s="52"/>
      <c r="L67" s="49">
        <v>0.2</v>
      </c>
      <c r="M67" s="52"/>
      <c r="N67" s="49">
        <v>0.2</v>
      </c>
      <c r="O67" s="52"/>
      <c r="P67" s="49">
        <v>0.4</v>
      </c>
      <c r="Q67" s="52"/>
      <c r="R67" s="50">
        <f t="shared" si="1"/>
        <v>0</v>
      </c>
    </row>
    <row r="68" spans="1:18" ht="15.75" x14ac:dyDescent="0.25">
      <c r="A68" s="52">
        <f t="shared" si="0"/>
        <v>52</v>
      </c>
      <c r="B68" s="52"/>
      <c r="C68" s="137"/>
      <c r="D68" s="138"/>
      <c r="E68" s="138"/>
      <c r="F68" s="139"/>
      <c r="G68" s="52"/>
      <c r="H68" s="49">
        <v>0.1</v>
      </c>
      <c r="I68" s="52"/>
      <c r="J68" s="49">
        <v>0.1</v>
      </c>
      <c r="K68" s="52"/>
      <c r="L68" s="49">
        <v>0.2</v>
      </c>
      <c r="M68" s="52"/>
      <c r="N68" s="49">
        <v>0.2</v>
      </c>
      <c r="O68" s="52"/>
      <c r="P68" s="49">
        <v>0.4</v>
      </c>
      <c r="Q68" s="52"/>
      <c r="R68" s="50">
        <f t="shared" si="1"/>
        <v>0</v>
      </c>
    </row>
    <row r="69" spans="1:18" ht="15.75" x14ac:dyDescent="0.25">
      <c r="A69" s="52">
        <f t="shared" si="0"/>
        <v>53</v>
      </c>
      <c r="B69" s="52"/>
      <c r="C69" s="137"/>
      <c r="D69" s="138"/>
      <c r="E69" s="138"/>
      <c r="F69" s="139"/>
      <c r="G69" s="52"/>
      <c r="H69" s="49">
        <v>0.1</v>
      </c>
      <c r="I69" s="52"/>
      <c r="J69" s="49">
        <v>0.1</v>
      </c>
      <c r="K69" s="52"/>
      <c r="L69" s="49">
        <v>0.2</v>
      </c>
      <c r="M69" s="52"/>
      <c r="N69" s="49">
        <v>0.2</v>
      </c>
      <c r="O69" s="52"/>
      <c r="P69" s="49">
        <v>0.4</v>
      </c>
      <c r="Q69" s="52"/>
      <c r="R69" s="50">
        <f t="shared" si="1"/>
        <v>0</v>
      </c>
    </row>
    <row r="70" spans="1:18" ht="15.75" x14ac:dyDescent="0.25">
      <c r="A70" s="52">
        <f t="shared" si="0"/>
        <v>54</v>
      </c>
      <c r="B70" s="52"/>
      <c r="C70" s="137"/>
      <c r="D70" s="138"/>
      <c r="E70" s="138"/>
      <c r="F70" s="139"/>
      <c r="G70" s="52"/>
      <c r="H70" s="49">
        <v>0.1</v>
      </c>
      <c r="I70" s="52"/>
      <c r="J70" s="49">
        <v>0.1</v>
      </c>
      <c r="K70" s="52"/>
      <c r="L70" s="49">
        <v>0.2</v>
      </c>
      <c r="M70" s="52"/>
      <c r="N70" s="49">
        <v>0.2</v>
      </c>
      <c r="O70" s="52"/>
      <c r="P70" s="49">
        <v>0.4</v>
      </c>
      <c r="Q70" s="52"/>
      <c r="R70" s="50">
        <f t="shared" si="1"/>
        <v>0</v>
      </c>
    </row>
    <row r="71" spans="1:18" ht="15.75" x14ac:dyDescent="0.25">
      <c r="A71" s="52">
        <f t="shared" si="0"/>
        <v>55</v>
      </c>
      <c r="B71" s="52"/>
      <c r="C71" s="137"/>
      <c r="D71" s="138"/>
      <c r="E71" s="138"/>
      <c r="F71" s="139"/>
      <c r="G71" s="52"/>
      <c r="H71" s="49">
        <v>0.1</v>
      </c>
      <c r="I71" s="52"/>
      <c r="J71" s="49">
        <v>0.1</v>
      </c>
      <c r="K71" s="52"/>
      <c r="L71" s="49">
        <v>0.2</v>
      </c>
      <c r="M71" s="52"/>
      <c r="N71" s="49">
        <v>0.2</v>
      </c>
      <c r="O71" s="52"/>
      <c r="P71" s="49">
        <v>0.4</v>
      </c>
      <c r="Q71" s="52"/>
      <c r="R71" s="50">
        <f t="shared" si="1"/>
        <v>0</v>
      </c>
    </row>
    <row r="72" spans="1:18" ht="15.75" x14ac:dyDescent="0.25">
      <c r="A72" s="52">
        <f t="shared" si="0"/>
        <v>56</v>
      </c>
      <c r="B72" s="52"/>
      <c r="C72" s="137"/>
      <c r="D72" s="138"/>
      <c r="E72" s="138"/>
      <c r="F72" s="139"/>
      <c r="G72" s="52"/>
      <c r="H72" s="49">
        <v>0.1</v>
      </c>
      <c r="I72" s="52"/>
      <c r="J72" s="49">
        <v>0.1</v>
      </c>
      <c r="K72" s="52"/>
      <c r="L72" s="49">
        <v>0.2</v>
      </c>
      <c r="M72" s="52"/>
      <c r="N72" s="49">
        <v>0.2</v>
      </c>
      <c r="O72" s="52"/>
      <c r="P72" s="49">
        <v>0.4</v>
      </c>
      <c r="Q72" s="52"/>
      <c r="R72" s="50">
        <f t="shared" si="1"/>
        <v>0</v>
      </c>
    </row>
    <row r="73" spans="1:18" ht="15.75" x14ac:dyDescent="0.25">
      <c r="A73" s="52">
        <f t="shared" si="0"/>
        <v>57</v>
      </c>
      <c r="B73" s="52"/>
      <c r="C73" s="137"/>
      <c r="D73" s="138"/>
      <c r="E73" s="138"/>
      <c r="F73" s="139"/>
      <c r="G73" s="52"/>
      <c r="H73" s="49">
        <v>0.1</v>
      </c>
      <c r="I73" s="52"/>
      <c r="J73" s="49">
        <v>0.1</v>
      </c>
      <c r="K73" s="52"/>
      <c r="L73" s="49">
        <v>0.2</v>
      </c>
      <c r="M73" s="52"/>
      <c r="N73" s="49">
        <v>0.2</v>
      </c>
      <c r="O73" s="52"/>
      <c r="P73" s="49">
        <v>0.4</v>
      </c>
      <c r="Q73" s="52"/>
      <c r="R73" s="50">
        <f t="shared" si="1"/>
        <v>0</v>
      </c>
    </row>
    <row r="74" spans="1:18" ht="15.75" x14ac:dyDescent="0.25">
      <c r="A74" s="52">
        <f t="shared" si="0"/>
        <v>58</v>
      </c>
      <c r="B74" s="52"/>
      <c r="C74" s="137"/>
      <c r="D74" s="138"/>
      <c r="E74" s="138"/>
      <c r="F74" s="139"/>
      <c r="G74" s="52"/>
      <c r="H74" s="49">
        <v>0.1</v>
      </c>
      <c r="I74" s="52"/>
      <c r="J74" s="49">
        <v>0.1</v>
      </c>
      <c r="K74" s="52"/>
      <c r="L74" s="49">
        <v>0.2</v>
      </c>
      <c r="M74" s="52"/>
      <c r="N74" s="49">
        <v>0.2</v>
      </c>
      <c r="O74" s="52"/>
      <c r="P74" s="49">
        <v>0.4</v>
      </c>
      <c r="Q74" s="52"/>
      <c r="R74" s="50">
        <f t="shared" si="1"/>
        <v>0</v>
      </c>
    </row>
    <row r="75" spans="1:18" ht="15.75" x14ac:dyDescent="0.25">
      <c r="A75" s="52">
        <f t="shared" si="0"/>
        <v>59</v>
      </c>
      <c r="B75" s="52"/>
      <c r="C75" s="137"/>
      <c r="D75" s="138"/>
      <c r="E75" s="138"/>
      <c r="F75" s="139"/>
      <c r="G75" s="52"/>
      <c r="H75" s="49">
        <v>0.1</v>
      </c>
      <c r="I75" s="52"/>
      <c r="J75" s="49">
        <v>0.1</v>
      </c>
      <c r="K75" s="52"/>
      <c r="L75" s="49">
        <v>0.2</v>
      </c>
      <c r="M75" s="52"/>
      <c r="N75" s="49">
        <v>0.2</v>
      </c>
      <c r="O75" s="52"/>
      <c r="P75" s="49">
        <v>0.4</v>
      </c>
      <c r="Q75" s="52"/>
      <c r="R75" s="50">
        <f t="shared" si="1"/>
        <v>0</v>
      </c>
    </row>
    <row r="76" spans="1:18" s="46" customFormat="1" ht="34.5" customHeight="1" x14ac:dyDescent="0.25">
      <c r="A76" s="47" t="s">
        <v>52</v>
      </c>
      <c r="B76" s="140" t="s">
        <v>55</v>
      </c>
      <c r="C76" s="141"/>
      <c r="D76" s="141"/>
      <c r="E76" s="141"/>
      <c r="F76" s="142"/>
      <c r="G76" s="47" t="s">
        <v>52</v>
      </c>
      <c r="H76" s="48" t="s">
        <v>52</v>
      </c>
      <c r="I76" s="47" t="s">
        <v>52</v>
      </c>
      <c r="J76" s="48" t="s">
        <v>52</v>
      </c>
      <c r="K76" s="47" t="s">
        <v>52</v>
      </c>
      <c r="L76" s="48" t="s">
        <v>52</v>
      </c>
      <c r="M76" s="47" t="s">
        <v>52</v>
      </c>
      <c r="N76" s="48" t="s">
        <v>52</v>
      </c>
      <c r="O76" s="47" t="s">
        <v>52</v>
      </c>
      <c r="P76" s="48" t="s">
        <v>52</v>
      </c>
      <c r="Q76" s="47" t="s">
        <v>52</v>
      </c>
      <c r="R76" s="47">
        <f>SUM(R17:R75)</f>
        <v>9.1000000000000014</v>
      </c>
    </row>
    <row r="77" spans="1:18" ht="15.75" x14ac:dyDescent="0.25">
      <c r="C77" s="3"/>
    </row>
    <row r="78" spans="1:18" s="40" customFormat="1" ht="15.75" x14ac:dyDescent="0.25">
      <c r="B78" s="53" t="s">
        <v>17</v>
      </c>
      <c r="C78" s="54"/>
      <c r="D78" s="54"/>
      <c r="E78" s="54"/>
      <c r="I78" s="54"/>
      <c r="J78" s="54"/>
    </row>
    <row r="79" spans="1:18" ht="26.25" x14ac:dyDescent="0.4">
      <c r="C79" s="34"/>
    </row>
    <row r="80" spans="1:18" ht="26.25" x14ac:dyDescent="0.4">
      <c r="C80" s="34"/>
    </row>
  </sheetData>
  <sheetProtection autoFilter="0"/>
  <autoFilter ref="A16:R76" xr:uid="{00000000-0009-0000-0000-000000000000}">
    <filterColumn colId="2" showButton="0"/>
    <filterColumn colId="3" showButton="0"/>
    <filterColumn colId="4" showButton="0"/>
  </autoFilter>
  <customSheetViews>
    <customSheetView guid="{AEA2E2E3-5B32-4875-901B-B78609C8AED7}" scale="90" showPageBreaks="1" fitToPage="1" printArea="1" showAutoFilter="1" state="hidden" view="pageBreakPreview">
      <selection activeCell="B14" sqref="B14:B15"/>
      <pageMargins left="0.47244094488188981" right="0.31496062992125984" top="0.28000000000000003" bottom="0.55118110236220474" header="0.17" footer="0.31496062992125984"/>
      <pageSetup paperSize="9" scale="67" fitToHeight="0" orientation="landscape" r:id="rId1"/>
      <autoFilter ref="A16:R76" xr:uid="{1A18EAF7-AED8-493F-87FD-D76583259CCE}">
        <filterColumn colId="2" showButton="0"/>
        <filterColumn colId="3" showButton="0"/>
        <filterColumn colId="4" showButton="0"/>
      </autoFilter>
    </customSheetView>
    <customSheetView guid="{BC3DAF18-7010-4F12-AA15-743444918B74}" scale="90" showPageBreaks="1" fitToPage="1" printArea="1" showAutoFilter="1" state="hidden" view="pageBreakPreview">
      <selection activeCell="B14" sqref="B14:B15"/>
      <pageMargins left="0.47244094488188981" right="0.31496062992125984" top="0.28000000000000003" bottom="0.55118110236220474" header="0.17" footer="0.31496062992125984"/>
      <pageSetup paperSize="9" scale="67" fitToHeight="0" orientation="landscape" r:id="rId2"/>
      <autoFilter ref="A16:R76" xr:uid="{5F96EF30-EC27-45C1-B9E5-D80109311AD6}">
        <filterColumn colId="2" showButton="0"/>
        <filterColumn colId="3" showButton="0"/>
        <filterColumn colId="4" showButton="0"/>
      </autoFilter>
    </customSheetView>
  </customSheetViews>
  <mergeCells count="76">
    <mergeCell ref="C27:F27"/>
    <mergeCell ref="C28:F28"/>
    <mergeCell ref="C29:F29"/>
    <mergeCell ref="B6:R6"/>
    <mergeCell ref="A3:R3"/>
    <mergeCell ref="A5:R5"/>
    <mergeCell ref="A7:R7"/>
    <mergeCell ref="H14:Q14"/>
    <mergeCell ref="D9:F9"/>
    <mergeCell ref="D10:F10"/>
    <mergeCell ref="G14:G15"/>
    <mergeCell ref="B9:C9"/>
    <mergeCell ref="C22:F22"/>
    <mergeCell ref="C23:F23"/>
    <mergeCell ref="C24:F24"/>
    <mergeCell ref="C25:F25"/>
    <mergeCell ref="C26:F26"/>
    <mergeCell ref="A14:A15"/>
    <mergeCell ref="C18:F18"/>
    <mergeCell ref="C19:F19"/>
    <mergeCell ref="C16:F16"/>
    <mergeCell ref="C17:F17"/>
    <mergeCell ref="C14:F15"/>
    <mergeCell ref="R14:R15"/>
    <mergeCell ref="P1:R1"/>
    <mergeCell ref="B12:H12"/>
    <mergeCell ref="C20:F20"/>
    <mergeCell ref="C21:F21"/>
    <mergeCell ref="B14:B15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5:F75"/>
    <mergeCell ref="B76:F76"/>
    <mergeCell ref="C70:F70"/>
    <mergeCell ref="C71:F71"/>
    <mergeCell ref="C72:F72"/>
    <mergeCell ref="C73:F73"/>
    <mergeCell ref="C74:F74"/>
  </mergeCells>
  <pageMargins left="0.47244094488188981" right="0.31496062992125984" top="0.28000000000000003" bottom="0.55118110236220474" header="0.17" footer="0.31496062992125984"/>
  <pageSetup paperSize="9" scale="67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L14" sqref="L14"/>
    </sheetView>
  </sheetViews>
  <sheetFormatPr defaultRowHeight="15" x14ac:dyDescent="0.25"/>
  <cols>
    <col min="1" max="1" width="5.85546875" customWidth="1"/>
    <col min="2" max="2" width="19.85546875" customWidth="1"/>
    <col min="3" max="3" width="18.5703125" customWidth="1"/>
    <col min="4" max="4" width="21.140625" customWidth="1"/>
    <col min="5" max="5" width="20.42578125" customWidth="1"/>
    <col min="6" max="6" width="19.7109375" customWidth="1"/>
    <col min="7" max="7" width="20" customWidth="1"/>
    <col min="8" max="8" width="18.7109375" customWidth="1"/>
    <col min="9" max="9" width="17.42578125" customWidth="1"/>
  </cols>
  <sheetData>
    <row r="1" spans="1:9" ht="15.75" x14ac:dyDescent="0.25">
      <c r="E1" s="15"/>
      <c r="G1" s="159" t="s">
        <v>15</v>
      </c>
      <c r="H1" s="159"/>
      <c r="I1" s="159"/>
    </row>
    <row r="2" spans="1:9" ht="15.75" x14ac:dyDescent="0.25">
      <c r="E2" s="15"/>
      <c r="G2" s="15"/>
      <c r="H2" s="15"/>
    </row>
    <row r="4" spans="1:9" ht="15.75" x14ac:dyDescent="0.25">
      <c r="A4" s="8"/>
      <c r="B4" s="8"/>
      <c r="C4" s="13"/>
      <c r="D4" s="13"/>
      <c r="E4" s="13"/>
      <c r="F4" s="13"/>
      <c r="G4" s="13"/>
      <c r="H4" s="16"/>
      <c r="I4" s="8"/>
    </row>
    <row r="5" spans="1:9" x14ac:dyDescent="0.25">
      <c r="E5" s="6" t="s">
        <v>16</v>
      </c>
    </row>
    <row r="6" spans="1:9" x14ac:dyDescent="0.25">
      <c r="D6" s="6"/>
    </row>
    <row r="7" spans="1:9" x14ac:dyDescent="0.25">
      <c r="C7" s="8"/>
    </row>
    <row r="8" spans="1:9" ht="14.25" customHeight="1" x14ac:dyDescent="0.25">
      <c r="B8" s="25" t="s">
        <v>19</v>
      </c>
      <c r="C8" s="23"/>
      <c r="D8" s="22" t="s">
        <v>20</v>
      </c>
      <c r="E8" s="13"/>
    </row>
    <row r="9" spans="1:9" ht="14.25" customHeight="1" x14ac:dyDescent="0.25">
      <c r="B9" s="23"/>
      <c r="C9" s="23"/>
      <c r="D9" s="20"/>
      <c r="E9" s="21"/>
    </row>
    <row r="10" spans="1:9" ht="14.25" customHeight="1" x14ac:dyDescent="0.25">
      <c r="B10" s="23"/>
      <c r="C10" s="23"/>
      <c r="D10" s="22" t="s">
        <v>6</v>
      </c>
      <c r="E10" s="13"/>
    </row>
    <row r="11" spans="1:9" ht="14.25" customHeight="1" x14ac:dyDescent="0.25">
      <c r="B11" s="23"/>
      <c r="C11" s="23"/>
      <c r="D11" s="22"/>
      <c r="E11" s="8"/>
    </row>
    <row r="12" spans="1:9" ht="15" customHeight="1" x14ac:dyDescent="0.25">
      <c r="B12" s="24"/>
      <c r="C12" s="24"/>
    </row>
    <row r="13" spans="1:9" ht="18.75" customHeight="1" x14ac:dyDescent="0.25">
      <c r="A13" s="156" t="s">
        <v>0</v>
      </c>
      <c r="B13" s="156" t="s">
        <v>5</v>
      </c>
      <c r="C13" s="156" t="s">
        <v>9</v>
      </c>
      <c r="D13" s="156" t="s">
        <v>10</v>
      </c>
      <c r="E13" s="156" t="s">
        <v>11</v>
      </c>
      <c r="F13" s="156" t="s">
        <v>12</v>
      </c>
      <c r="G13" s="156" t="s">
        <v>13</v>
      </c>
      <c r="H13" s="156" t="s">
        <v>14</v>
      </c>
      <c r="I13" s="158" t="s">
        <v>18</v>
      </c>
    </row>
    <row r="14" spans="1:9" ht="78.75" customHeight="1" x14ac:dyDescent="0.25">
      <c r="A14" s="157" t="s">
        <v>1</v>
      </c>
      <c r="B14" s="157" t="s">
        <v>1</v>
      </c>
      <c r="C14" s="157" t="s">
        <v>1</v>
      </c>
      <c r="D14" s="156"/>
      <c r="E14" s="156"/>
      <c r="F14" s="156"/>
      <c r="G14" s="156"/>
      <c r="H14" s="156"/>
      <c r="I14" s="158"/>
    </row>
    <row r="15" spans="1:9" s="2" customFormat="1" ht="15.75" x14ac:dyDescent="0.25">
      <c r="A15" s="18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8">
        <v>7</v>
      </c>
      <c r="H15" s="18">
        <v>8</v>
      </c>
      <c r="I15" s="18">
        <v>9</v>
      </c>
    </row>
    <row r="16" spans="1:9" ht="15.75" x14ac:dyDescent="0.25">
      <c r="A16" s="18"/>
      <c r="B16" s="19"/>
      <c r="C16" s="19"/>
      <c r="D16" s="19"/>
      <c r="E16" s="19"/>
      <c r="F16" s="19"/>
      <c r="G16" s="19"/>
      <c r="H16" s="19"/>
      <c r="I16" s="1"/>
    </row>
    <row r="17" spans="1:9" ht="15.75" x14ac:dyDescent="0.25">
      <c r="A17" s="18"/>
      <c r="B17" s="19"/>
      <c r="C17" s="19"/>
      <c r="D17" s="19"/>
      <c r="E17" s="19"/>
      <c r="F17" s="19"/>
      <c r="G17" s="19"/>
      <c r="H17" s="19"/>
      <c r="I17" s="1"/>
    </row>
    <row r="18" spans="1:9" ht="15.75" x14ac:dyDescent="0.25">
      <c r="A18" s="18"/>
      <c r="B18" s="19"/>
      <c r="C18" s="19"/>
      <c r="D18" s="19"/>
      <c r="E18" s="19"/>
      <c r="F18" s="19"/>
      <c r="G18" s="19"/>
      <c r="H18" s="19"/>
      <c r="I18" s="1"/>
    </row>
    <row r="19" spans="1:9" ht="15.75" x14ac:dyDescent="0.25">
      <c r="A19" s="19"/>
      <c r="B19" s="19"/>
      <c r="C19" s="19"/>
      <c r="D19" s="19"/>
      <c r="E19" s="19"/>
      <c r="F19" s="19"/>
      <c r="G19" s="19"/>
      <c r="H19" s="19"/>
      <c r="I19" s="1"/>
    </row>
    <row r="20" spans="1:9" ht="15.75" x14ac:dyDescent="0.25">
      <c r="A20" s="19"/>
      <c r="B20" s="19"/>
      <c r="C20" s="19"/>
      <c r="D20" s="19"/>
      <c r="E20" s="19"/>
      <c r="F20" s="19"/>
      <c r="G20" s="19"/>
      <c r="H20" s="19"/>
      <c r="I20" s="1"/>
    </row>
    <row r="21" spans="1:9" ht="15.75" x14ac:dyDescent="0.25">
      <c r="A21" s="19"/>
      <c r="B21" s="19"/>
      <c r="C21" s="19"/>
      <c r="D21" s="19"/>
      <c r="E21" s="19"/>
      <c r="F21" s="19"/>
      <c r="G21" s="19"/>
      <c r="H21" s="19"/>
      <c r="I21" s="1"/>
    </row>
    <row r="22" spans="1:9" ht="15.75" x14ac:dyDescent="0.25">
      <c r="A22" s="19"/>
      <c r="B22" s="19"/>
      <c r="C22" s="19"/>
      <c r="D22" s="19"/>
      <c r="E22" s="19"/>
      <c r="F22" s="19"/>
      <c r="G22" s="19"/>
      <c r="H22" s="19"/>
      <c r="I22" s="1"/>
    </row>
    <row r="23" spans="1:9" ht="15.75" x14ac:dyDescent="0.25">
      <c r="A23" s="10"/>
      <c r="B23" s="10"/>
      <c r="C23" s="10"/>
      <c r="D23" s="10"/>
      <c r="E23" s="10"/>
      <c r="F23" s="10"/>
      <c r="G23" s="10"/>
      <c r="H23" s="10"/>
    </row>
    <row r="24" spans="1:9" ht="15.75" x14ac:dyDescent="0.25">
      <c r="A24" s="10"/>
      <c r="B24" s="10"/>
      <c r="C24" s="10"/>
      <c r="D24" s="10"/>
      <c r="E24" s="10"/>
      <c r="F24" s="10"/>
      <c r="G24" s="10"/>
      <c r="H24" s="10"/>
    </row>
    <row r="25" spans="1:9" ht="15.75" x14ac:dyDescent="0.25">
      <c r="A25" s="5" t="s">
        <v>17</v>
      </c>
      <c r="B25" s="10"/>
      <c r="C25" s="10"/>
      <c r="D25" s="10"/>
      <c r="E25" s="10"/>
      <c r="F25" s="10"/>
      <c r="G25" s="10"/>
      <c r="H25" s="10"/>
    </row>
  </sheetData>
  <customSheetViews>
    <customSheetView guid="{AEA2E2E3-5B32-4875-901B-B78609C8AED7}" state="hidden">
      <selection activeCell="L14" sqref="L14"/>
      <pageMargins left="0.70866141732283472" right="0.70866141732283472" top="0.74803149606299213" bottom="0.74803149606299213" header="0.31496062992125984" footer="0.31496062992125984"/>
      <pageSetup paperSize="9" scale="81" orientation="landscape" r:id="rId1"/>
    </customSheetView>
    <customSheetView guid="{BC3DAF18-7010-4F12-AA15-743444918B74}" state="hidden">
      <selection activeCell="L14" sqref="L14"/>
      <pageMargins left="0.70866141732283472" right="0.70866141732283472" top="0.74803149606299213" bottom="0.74803149606299213" header="0.31496062992125984" footer="0.31496062992125984"/>
      <pageSetup paperSize="9" scale="81" orientation="landscape" r:id="rId2"/>
    </customSheetView>
  </customSheetViews>
  <mergeCells count="10">
    <mergeCell ref="A13:A14"/>
    <mergeCell ref="B13:B14"/>
    <mergeCell ref="C13:C14"/>
    <mergeCell ref="I13:I14"/>
    <mergeCell ref="G1:I1"/>
    <mergeCell ref="D13:D14"/>
    <mergeCell ref="E13:E14"/>
    <mergeCell ref="H13:H14"/>
    <mergeCell ref="G13:G14"/>
    <mergeCell ref="F13:F14"/>
  </mergeCells>
  <pageMargins left="0.70866141732283472" right="0.70866141732283472" top="0.74803149606299213" bottom="0.74803149606299213" header="0.31496062992125984" footer="0.31496062992125984"/>
  <pageSetup paperSize="9" scale="81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4"/>
  <sheetViews>
    <sheetView view="pageBreakPreview" topLeftCell="A7" zoomScale="90" zoomScaleSheetLayoutView="90" workbookViewId="0">
      <selection activeCell="I18" sqref="I18:L18"/>
    </sheetView>
  </sheetViews>
  <sheetFormatPr defaultRowHeight="15" x14ac:dyDescent="0.25"/>
  <cols>
    <col min="2" max="2" width="13" customWidth="1"/>
    <col min="3" max="3" width="7.42578125" customWidth="1"/>
    <col min="4" max="5" width="9.28515625" customWidth="1"/>
    <col min="7" max="7" width="7.140625" customWidth="1"/>
    <col min="8" max="8" width="6.140625" customWidth="1"/>
    <col min="9" max="9" width="15.85546875" customWidth="1"/>
    <col min="10" max="10" width="15.42578125" customWidth="1"/>
    <col min="11" max="11" width="15.140625" customWidth="1"/>
    <col min="12" max="12" width="17.28515625" customWidth="1"/>
    <col min="13" max="13" width="12.140625" customWidth="1"/>
    <col min="16" max="16" width="15" customWidth="1"/>
  </cols>
  <sheetData>
    <row r="1" spans="1:24" ht="22.5" customHeight="1" x14ac:dyDescent="0.25">
      <c r="A1" s="3"/>
      <c r="O1" s="160" t="s">
        <v>36</v>
      </c>
      <c r="P1" s="159"/>
      <c r="Q1" s="36"/>
    </row>
    <row r="2" spans="1:24" ht="20.25" x14ac:dyDescent="0.3">
      <c r="H2" s="4"/>
    </row>
    <row r="3" spans="1:24" ht="15.75" x14ac:dyDescent="0.25">
      <c r="A3" s="3"/>
    </row>
    <row r="4" spans="1:24" ht="17.25" x14ac:dyDescent="0.3">
      <c r="D4" s="12"/>
      <c r="E4" s="12"/>
      <c r="F4" s="11" t="s">
        <v>8</v>
      </c>
      <c r="G4" s="11"/>
      <c r="H4" s="11"/>
      <c r="I4" s="11"/>
      <c r="J4" s="11"/>
      <c r="K4" s="11"/>
      <c r="L4" s="11"/>
      <c r="M4" s="11"/>
      <c r="N4" s="11"/>
      <c r="O4" s="11"/>
      <c r="P4" s="9"/>
      <c r="Q4" s="9"/>
      <c r="R4" s="8"/>
      <c r="T4" s="8"/>
      <c r="U4" s="8"/>
      <c r="V4" s="8"/>
      <c r="W4" s="8"/>
      <c r="X4" s="8"/>
    </row>
    <row r="5" spans="1:24" ht="15.75" x14ac:dyDescent="0.25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8"/>
      <c r="T5" s="8"/>
      <c r="U5" s="8"/>
      <c r="V5" s="8"/>
      <c r="W5" s="8"/>
      <c r="X5" s="8"/>
    </row>
    <row r="6" spans="1:24" ht="15.75" x14ac:dyDescent="0.25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3"/>
    </row>
    <row r="7" spans="1:24" ht="24" customHeight="1" x14ac:dyDescent="0.25">
      <c r="C7" s="175" t="s">
        <v>16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24" ht="58.5" customHeight="1" x14ac:dyDescent="0.25">
      <c r="A8" s="163" t="s">
        <v>7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24" ht="16.5" x14ac:dyDescent="0.25">
      <c r="J9" s="7" t="s">
        <v>21</v>
      </c>
    </row>
    <row r="10" spans="1:24" ht="15.75" x14ac:dyDescent="0.25">
      <c r="A10" s="5"/>
      <c r="B10" s="5"/>
      <c r="C10" s="5"/>
      <c r="D10" s="5"/>
      <c r="E10" s="5"/>
      <c r="F10" s="5"/>
      <c r="G10" s="5"/>
      <c r="H10" s="26"/>
    </row>
    <row r="11" spans="1:24" ht="15.75" x14ac:dyDescent="0.25">
      <c r="A11" s="5" t="s">
        <v>19</v>
      </c>
      <c r="B11" s="5"/>
      <c r="C11" s="5"/>
      <c r="D11" s="5" t="s">
        <v>22</v>
      </c>
      <c r="E11" s="5"/>
      <c r="F11" s="177"/>
      <c r="G11" s="177"/>
      <c r="H11" s="27"/>
      <c r="I11" s="8"/>
    </row>
    <row r="12" spans="1:24" ht="15.75" x14ac:dyDescent="0.25">
      <c r="A12" s="5"/>
      <c r="B12" s="5"/>
      <c r="C12" s="5"/>
      <c r="D12" s="5" t="s">
        <v>6</v>
      </c>
      <c r="E12" s="5"/>
      <c r="F12" s="178"/>
      <c r="G12" s="178"/>
      <c r="H12" s="27"/>
      <c r="I12" s="8"/>
    </row>
    <row r="13" spans="1:24" ht="15" customHeight="1" x14ac:dyDescent="0.25">
      <c r="A13" s="5"/>
      <c r="B13" s="5"/>
      <c r="C13" s="5"/>
      <c r="D13" s="5"/>
      <c r="E13" s="5"/>
      <c r="F13" s="5"/>
      <c r="G13" s="28"/>
      <c r="H13" s="27"/>
      <c r="I13" s="8"/>
    </row>
    <row r="14" spans="1:24" ht="15.75" x14ac:dyDescent="0.25">
      <c r="A14" s="29" t="s">
        <v>34</v>
      </c>
      <c r="H14" s="8"/>
      <c r="I14" s="8"/>
      <c r="J14" s="8"/>
    </row>
    <row r="15" spans="1:24" ht="15.75" x14ac:dyDescent="0.25">
      <c r="A15" s="29"/>
      <c r="H15" s="8"/>
      <c r="I15" s="8"/>
    </row>
    <row r="16" spans="1:24" ht="15.75" x14ac:dyDescent="0.25">
      <c r="A16" s="30" t="s">
        <v>28</v>
      </c>
    </row>
    <row r="17" spans="1:16" ht="15.75" x14ac:dyDescent="0.25">
      <c r="A17" s="30"/>
    </row>
    <row r="18" spans="1:16" ht="89.25" customHeight="1" x14ac:dyDescent="0.25">
      <c r="A18" s="176" t="s">
        <v>23</v>
      </c>
      <c r="B18" s="176"/>
      <c r="C18" s="176"/>
      <c r="D18" s="176"/>
      <c r="E18" s="176" t="s">
        <v>35</v>
      </c>
      <c r="F18" s="176"/>
      <c r="G18" s="176"/>
      <c r="H18" s="176"/>
      <c r="I18" s="176" t="s">
        <v>26</v>
      </c>
      <c r="J18" s="176"/>
      <c r="K18" s="176"/>
      <c r="L18" s="176"/>
      <c r="M18" s="167" t="s">
        <v>25</v>
      </c>
      <c r="N18" s="169" t="s">
        <v>27</v>
      </c>
      <c r="O18" s="170"/>
      <c r="P18" s="171"/>
    </row>
    <row r="19" spans="1:16" ht="97.5" customHeight="1" x14ac:dyDescent="0.25">
      <c r="A19" s="176"/>
      <c r="B19" s="176"/>
      <c r="C19" s="176"/>
      <c r="D19" s="176"/>
      <c r="E19" s="176"/>
      <c r="F19" s="176"/>
      <c r="G19" s="176"/>
      <c r="H19" s="176"/>
      <c r="I19" s="31" t="s">
        <v>24</v>
      </c>
      <c r="J19" s="31" t="s">
        <v>2</v>
      </c>
      <c r="K19" s="31" t="s">
        <v>3</v>
      </c>
      <c r="L19" s="31" t="s">
        <v>4</v>
      </c>
      <c r="M19" s="168"/>
      <c r="N19" s="172"/>
      <c r="O19" s="173"/>
      <c r="P19" s="174"/>
    </row>
    <row r="20" spans="1:16" ht="15.75" x14ac:dyDescent="0.25">
      <c r="A20" s="162">
        <v>1</v>
      </c>
      <c r="B20" s="162"/>
      <c r="C20" s="162"/>
      <c r="D20" s="162"/>
      <c r="E20" s="162">
        <v>2</v>
      </c>
      <c r="F20" s="162"/>
      <c r="G20" s="162"/>
      <c r="H20" s="162"/>
      <c r="I20" s="164">
        <v>3</v>
      </c>
      <c r="J20" s="165"/>
      <c r="K20" s="165"/>
      <c r="L20" s="166"/>
      <c r="M20" s="32">
        <v>4</v>
      </c>
      <c r="N20" s="164">
        <v>5</v>
      </c>
      <c r="O20" s="165"/>
      <c r="P20" s="166"/>
    </row>
    <row r="21" spans="1:16" ht="15.75" x14ac:dyDescent="0.25">
      <c r="A21" s="162"/>
      <c r="B21" s="162"/>
      <c r="C21" s="162"/>
      <c r="D21" s="162"/>
      <c r="E21" s="162"/>
      <c r="F21" s="162"/>
      <c r="G21" s="162"/>
      <c r="H21" s="162"/>
      <c r="I21" s="33"/>
      <c r="J21" s="33"/>
      <c r="K21" s="33"/>
      <c r="L21" s="32"/>
      <c r="M21" s="32"/>
      <c r="N21" s="162"/>
      <c r="O21" s="162"/>
      <c r="P21" s="162"/>
    </row>
    <row r="22" spans="1:16" ht="15.75" x14ac:dyDescent="0.25">
      <c r="A22" s="162"/>
      <c r="B22" s="162"/>
      <c r="C22" s="162"/>
      <c r="D22" s="162"/>
      <c r="E22" s="162"/>
      <c r="F22" s="162"/>
      <c r="G22" s="162"/>
      <c r="H22" s="162"/>
      <c r="I22" s="33"/>
      <c r="J22" s="33"/>
      <c r="K22" s="33"/>
      <c r="L22" s="32"/>
      <c r="M22" s="32"/>
      <c r="N22" s="162"/>
      <c r="O22" s="162"/>
      <c r="P22" s="162"/>
    </row>
    <row r="23" spans="1:16" ht="15.75" x14ac:dyDescent="0.25">
      <c r="A23" s="162"/>
      <c r="B23" s="162"/>
      <c r="C23" s="162"/>
      <c r="D23" s="162"/>
      <c r="E23" s="162"/>
      <c r="F23" s="162"/>
      <c r="G23" s="162"/>
      <c r="H23" s="162"/>
      <c r="I23" s="33"/>
      <c r="J23" s="33"/>
      <c r="K23" s="33"/>
      <c r="L23" s="32"/>
      <c r="M23" s="32"/>
      <c r="N23" s="162"/>
      <c r="O23" s="162"/>
      <c r="P23" s="162"/>
    </row>
    <row r="24" spans="1:16" ht="15.75" x14ac:dyDescent="0.25">
      <c r="A24" s="162"/>
      <c r="B24" s="162"/>
      <c r="C24" s="162"/>
      <c r="D24" s="162"/>
      <c r="E24" s="162"/>
      <c r="F24" s="162"/>
      <c r="G24" s="162"/>
      <c r="H24" s="162"/>
      <c r="I24" s="33"/>
      <c r="J24" s="33"/>
      <c r="K24" s="33"/>
      <c r="L24" s="32"/>
      <c r="M24" s="32"/>
      <c r="N24" s="162"/>
      <c r="O24" s="162"/>
      <c r="P24" s="162"/>
    </row>
    <row r="25" spans="1:16" ht="15.75" x14ac:dyDescent="0.25">
      <c r="A25" s="3"/>
    </row>
    <row r="26" spans="1:16" ht="15.75" x14ac:dyDescent="0.25">
      <c r="A26" s="3"/>
    </row>
    <row r="27" spans="1:16" ht="15.75" x14ac:dyDescent="0.25">
      <c r="A27" s="5" t="s">
        <v>17</v>
      </c>
      <c r="B27" s="17"/>
      <c r="C27" s="17"/>
      <c r="D27" s="17"/>
      <c r="E27" s="17"/>
    </row>
    <row r="28" spans="1:16" ht="15.75" x14ac:dyDescent="0.25">
      <c r="A28" s="3"/>
    </row>
    <row r="29" spans="1:16" ht="18.75" x14ac:dyDescent="0.3">
      <c r="A29" s="35" t="s">
        <v>29</v>
      </c>
      <c r="B29" s="5" t="s">
        <v>30</v>
      </c>
    </row>
    <row r="30" spans="1:16" ht="18.75" customHeight="1" x14ac:dyDescent="0.25">
      <c r="B30" s="5" t="s">
        <v>31</v>
      </c>
      <c r="E30" s="161" t="s">
        <v>32</v>
      </c>
      <c r="F30" s="161"/>
      <c r="G30" s="161"/>
      <c r="H30" s="161"/>
    </row>
    <row r="31" spans="1:16" ht="15.75" x14ac:dyDescent="0.25">
      <c r="B31" s="29" t="s">
        <v>33</v>
      </c>
    </row>
    <row r="32" spans="1:16" ht="26.25" x14ac:dyDescent="0.4">
      <c r="A32" s="34"/>
    </row>
    <row r="33" spans="1:1" ht="26.25" x14ac:dyDescent="0.4">
      <c r="A33" s="34"/>
    </row>
    <row r="34" spans="1:1" ht="26.25" x14ac:dyDescent="0.4">
      <c r="A34" s="34"/>
    </row>
  </sheetData>
  <customSheetViews>
    <customSheetView guid="{AEA2E2E3-5B32-4875-901B-B78609C8AED7}" scale="90" showPageBreaks="1" state="hidden" view="pageBreakPreview" topLeftCell="A7">
      <selection activeCell="I18" sqref="I18:L18"/>
      <pageMargins left="0.70866141732283472" right="0.70866141732283472" top="0.74803149606299213" bottom="0.74803149606299213" header="0.31496062992125984" footer="0.31496062992125984"/>
      <pageSetup paperSize="9" scale="63" orientation="landscape" r:id="rId1"/>
    </customSheetView>
    <customSheetView guid="{BC3DAF18-7010-4F12-AA15-743444918B74}" scale="90" showPageBreaks="1" state="hidden" view="pageBreakPreview" topLeftCell="A7">
      <selection activeCell="I18" sqref="I18:L18"/>
      <pageMargins left="0.70866141732283472" right="0.70866141732283472" top="0.74803149606299213" bottom="0.74803149606299213" header="0.31496062992125984" footer="0.31496062992125984"/>
      <pageSetup paperSize="9" scale="63" orientation="landscape" r:id="rId2"/>
    </customSheetView>
  </customSheetViews>
  <mergeCells count="27">
    <mergeCell ref="I20:L20"/>
    <mergeCell ref="M18:M19"/>
    <mergeCell ref="N18:P19"/>
    <mergeCell ref="C7:O7"/>
    <mergeCell ref="I18:L18"/>
    <mergeCell ref="A18:D19"/>
    <mergeCell ref="E18:H19"/>
    <mergeCell ref="A20:D20"/>
    <mergeCell ref="N20:P20"/>
    <mergeCell ref="F11:G11"/>
    <mergeCell ref="F12:G12"/>
    <mergeCell ref="O1:P1"/>
    <mergeCell ref="E30:H30"/>
    <mergeCell ref="N21:P21"/>
    <mergeCell ref="N22:P22"/>
    <mergeCell ref="N23:P23"/>
    <mergeCell ref="N24:P24"/>
    <mergeCell ref="A8:P8"/>
    <mergeCell ref="E20:H20"/>
    <mergeCell ref="A21:D21"/>
    <mergeCell ref="A22:D22"/>
    <mergeCell ref="A23:D23"/>
    <mergeCell ref="A24:D24"/>
    <mergeCell ref="E21:H21"/>
    <mergeCell ref="E22:H22"/>
    <mergeCell ref="E23:H23"/>
    <mergeCell ref="E24:H24"/>
  </mergeCells>
  <pageMargins left="0.70866141732283472" right="0.70866141732283472" top="0.74803149606299213" bottom="0.74803149606299213" header="0.31496062992125984" footer="0.31496062992125984"/>
  <pageSetup paperSize="9" scale="63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8"/>
  <sheetViews>
    <sheetView workbookViewId="0">
      <selection activeCell="A47" sqref="A47:B47"/>
    </sheetView>
  </sheetViews>
  <sheetFormatPr defaultRowHeight="15" x14ac:dyDescent="0.25"/>
  <cols>
    <col min="1" max="1" width="48.140625" customWidth="1"/>
    <col min="2" max="2" width="31.5703125" customWidth="1"/>
    <col min="5" max="5" width="70.7109375" customWidth="1"/>
  </cols>
  <sheetData>
    <row r="1" spans="1:2" ht="15.75" thickBot="1" x14ac:dyDescent="0.3">
      <c r="A1" s="61" t="s">
        <v>60</v>
      </c>
      <c r="B1" s="62" t="s">
        <v>61</v>
      </c>
    </row>
    <row r="2" spans="1:2" ht="15.75" thickBot="1" x14ac:dyDescent="0.3">
      <c r="A2" s="63">
        <v>1</v>
      </c>
      <c r="B2" s="64">
        <v>2</v>
      </c>
    </row>
    <row r="3" spans="1:2" ht="15.75" thickBot="1" x14ac:dyDescent="0.3">
      <c r="A3" s="179" t="s">
        <v>62</v>
      </c>
      <c r="B3" s="180"/>
    </row>
    <row r="4" spans="1:2" ht="68.25" thickBot="1" x14ac:dyDescent="0.3">
      <c r="A4" s="65" t="s">
        <v>59</v>
      </c>
      <c r="B4" s="66" t="s">
        <v>63</v>
      </c>
    </row>
    <row r="5" spans="1:2" ht="15.75" thickBot="1" x14ac:dyDescent="0.3">
      <c r="A5" s="65" t="s">
        <v>64</v>
      </c>
      <c r="B5" s="66" t="s">
        <v>65</v>
      </c>
    </row>
    <row r="6" spans="1:2" ht="41.25" thickBot="1" x14ac:dyDescent="0.3">
      <c r="A6" s="65" t="s">
        <v>66</v>
      </c>
      <c r="B6" s="66" t="s">
        <v>67</v>
      </c>
    </row>
    <row r="7" spans="1:2" ht="95.25" thickBot="1" x14ac:dyDescent="0.3">
      <c r="A7" s="65" t="s">
        <v>68</v>
      </c>
      <c r="B7" s="66" t="s">
        <v>69</v>
      </c>
    </row>
    <row r="8" spans="1:2" ht="15.75" thickBot="1" x14ac:dyDescent="0.3">
      <c r="A8" t="s">
        <v>70</v>
      </c>
      <c r="B8" s="66" t="s">
        <v>65</v>
      </c>
    </row>
    <row r="9" spans="1:2" ht="18.75" thickBot="1" x14ac:dyDescent="0.3">
      <c r="A9" t="s">
        <v>71</v>
      </c>
      <c r="B9" s="69"/>
    </row>
    <row r="10" spans="1:2" ht="108.75" thickBot="1" x14ac:dyDescent="0.3">
      <c r="A10" s="65" t="s">
        <v>72</v>
      </c>
      <c r="B10" s="66" t="s">
        <v>73</v>
      </c>
    </row>
    <row r="11" spans="1:2" ht="54.75" customHeight="1" thickBot="1" x14ac:dyDescent="0.3">
      <c r="A11" s="60" t="s">
        <v>74</v>
      </c>
      <c r="B11" s="66" t="s">
        <v>75</v>
      </c>
    </row>
    <row r="12" spans="1:2" ht="108.75" thickBot="1" x14ac:dyDescent="0.3">
      <c r="A12" s="65" t="s">
        <v>76</v>
      </c>
      <c r="B12" s="66" t="s">
        <v>73</v>
      </c>
    </row>
    <row r="13" spans="1:2" ht="54.75" thickBot="1" x14ac:dyDescent="0.3">
      <c r="A13" s="65" t="s">
        <v>77</v>
      </c>
      <c r="B13" s="69"/>
    </row>
    <row r="14" spans="1:2" ht="122.25" thickBot="1" x14ac:dyDescent="0.3">
      <c r="A14" s="65" t="s">
        <v>78</v>
      </c>
      <c r="B14" s="66" t="s">
        <v>79</v>
      </c>
    </row>
    <row r="15" spans="1:2" ht="122.25" thickBot="1" x14ac:dyDescent="0.3">
      <c r="A15" s="65" t="s">
        <v>80</v>
      </c>
      <c r="B15" s="66" t="s">
        <v>79</v>
      </c>
    </row>
    <row r="16" spans="1:2" ht="122.25" thickBot="1" x14ac:dyDescent="0.3">
      <c r="A16" s="65" t="s">
        <v>81</v>
      </c>
      <c r="B16" s="66" t="s">
        <v>79</v>
      </c>
    </row>
    <row r="17" spans="1:7" ht="122.25" thickBot="1" x14ac:dyDescent="0.3">
      <c r="A17" s="65" t="s">
        <v>82</v>
      </c>
      <c r="B17" s="66" t="s">
        <v>79</v>
      </c>
    </row>
    <row r="18" spans="1:7" ht="122.25" thickBot="1" x14ac:dyDescent="0.3">
      <c r="A18" s="65" t="s">
        <v>83</v>
      </c>
      <c r="B18" s="66" t="s">
        <v>79</v>
      </c>
    </row>
    <row r="19" spans="1:7" ht="18.75" thickBot="1" x14ac:dyDescent="0.3">
      <c r="A19" s="65" t="s">
        <v>84</v>
      </c>
      <c r="B19" s="69"/>
    </row>
    <row r="20" spans="1:7" ht="41.25" thickBot="1" x14ac:dyDescent="0.3">
      <c r="A20" s="65" t="s">
        <v>85</v>
      </c>
      <c r="B20" s="66" t="s">
        <v>86</v>
      </c>
    </row>
    <row r="21" spans="1:7" ht="41.25" thickBot="1" x14ac:dyDescent="0.3">
      <c r="A21" s="65" t="s">
        <v>87</v>
      </c>
      <c r="B21" s="66" t="s">
        <v>86</v>
      </c>
    </row>
    <row r="22" spans="1:7" ht="41.25" thickBot="1" x14ac:dyDescent="0.3">
      <c r="A22" s="65" t="s">
        <v>88</v>
      </c>
      <c r="B22" s="66" t="s">
        <v>86</v>
      </c>
    </row>
    <row r="23" spans="1:7" ht="41.25" thickBot="1" x14ac:dyDescent="0.3">
      <c r="A23" s="65" t="s">
        <v>89</v>
      </c>
      <c r="B23" s="66" t="s">
        <v>86</v>
      </c>
    </row>
    <row r="24" spans="1:7" ht="54.75" thickBot="1" x14ac:dyDescent="0.3">
      <c r="A24" s="65" t="s">
        <v>90</v>
      </c>
      <c r="B24" s="66" t="s">
        <v>65</v>
      </c>
    </row>
    <row r="25" spans="1:7" ht="54.75" thickBot="1" x14ac:dyDescent="0.3">
      <c r="A25" s="65" t="s">
        <v>91</v>
      </c>
      <c r="B25" s="66" t="s">
        <v>92</v>
      </c>
    </row>
    <row r="26" spans="1:7" ht="15.75" thickBot="1" x14ac:dyDescent="0.3">
      <c r="A26" s="65" t="s">
        <v>93</v>
      </c>
      <c r="B26" s="66" t="s">
        <v>65</v>
      </c>
    </row>
    <row r="27" spans="1:7" ht="15.75" thickBot="1" x14ac:dyDescent="0.3">
      <c r="A27" s="65" t="s">
        <v>94</v>
      </c>
      <c r="B27" s="66" t="s">
        <v>65</v>
      </c>
    </row>
    <row r="28" spans="1:7" ht="75.75" thickBot="1" x14ac:dyDescent="0.3">
      <c r="A28" s="79" t="s">
        <v>95</v>
      </c>
      <c r="B28" s="66" t="s">
        <v>69</v>
      </c>
    </row>
    <row r="29" spans="1:7" ht="60.75" thickBot="1" x14ac:dyDescent="0.3">
      <c r="A29" s="80" t="s">
        <v>96</v>
      </c>
      <c r="B29" s="66" t="s">
        <v>69</v>
      </c>
      <c r="E29" s="8"/>
      <c r="F29" s="81"/>
      <c r="G29" s="8"/>
    </row>
    <row r="30" spans="1:7" ht="54.75" thickBot="1" x14ac:dyDescent="0.3">
      <c r="A30" s="80" t="s">
        <v>97</v>
      </c>
      <c r="B30" s="66" t="s">
        <v>69</v>
      </c>
      <c r="E30" s="8"/>
      <c r="F30" s="81"/>
      <c r="G30" s="8"/>
    </row>
    <row r="31" spans="1:7" ht="54.75" thickBot="1" x14ac:dyDescent="0.3">
      <c r="A31" s="80" t="s">
        <v>98</v>
      </c>
      <c r="B31" s="66" t="s">
        <v>69</v>
      </c>
      <c r="E31" s="8"/>
      <c r="F31" s="81"/>
      <c r="G31" s="8"/>
    </row>
    <row r="32" spans="1:7" ht="54.75" thickBot="1" x14ac:dyDescent="0.3">
      <c r="A32" s="80" t="s">
        <v>99</v>
      </c>
      <c r="B32" s="66" t="s">
        <v>69</v>
      </c>
      <c r="E32" s="8"/>
      <c r="F32" s="81"/>
      <c r="G32" s="8"/>
    </row>
    <row r="33" spans="1:7" ht="60.75" thickBot="1" x14ac:dyDescent="0.3">
      <c r="A33" s="80" t="s">
        <v>100</v>
      </c>
      <c r="B33" s="66" t="s">
        <v>69</v>
      </c>
      <c r="E33" s="8"/>
      <c r="F33" s="81"/>
      <c r="G33" s="8"/>
    </row>
    <row r="34" spans="1:7" ht="54.75" thickBot="1" x14ac:dyDescent="0.3">
      <c r="A34" s="75" t="s">
        <v>101</v>
      </c>
      <c r="B34" s="66" t="s">
        <v>69</v>
      </c>
      <c r="E34" s="8"/>
      <c r="F34" s="8"/>
      <c r="G34" s="8"/>
    </row>
    <row r="35" spans="1:7" ht="60.75" thickBot="1" x14ac:dyDescent="0.3">
      <c r="A35" s="80" t="s">
        <v>102</v>
      </c>
      <c r="B35" s="69"/>
      <c r="F35" s="69"/>
    </row>
    <row r="36" spans="1:7" ht="27.75" thickBot="1" x14ac:dyDescent="0.3">
      <c r="A36" s="65" t="s">
        <v>103</v>
      </c>
      <c r="B36" s="66" t="s">
        <v>65</v>
      </c>
    </row>
    <row r="37" spans="1:7" ht="15.75" thickBot="1" x14ac:dyDescent="0.3">
      <c r="A37" s="65" t="s">
        <v>104</v>
      </c>
      <c r="B37" s="66" t="s">
        <v>65</v>
      </c>
    </row>
    <row r="38" spans="1:7" ht="15.75" thickBot="1" x14ac:dyDescent="0.3">
      <c r="A38" s="65" t="s">
        <v>105</v>
      </c>
      <c r="B38" s="66" t="s">
        <v>65</v>
      </c>
    </row>
    <row r="39" spans="1:7" ht="15.75" thickBot="1" x14ac:dyDescent="0.3">
      <c r="A39" s="65" t="s">
        <v>106</v>
      </c>
      <c r="B39" s="66" t="s">
        <v>65</v>
      </c>
    </row>
    <row r="40" spans="1:7" ht="15.75" thickBot="1" x14ac:dyDescent="0.3">
      <c r="A40" s="65" t="s">
        <v>107</v>
      </c>
      <c r="B40" s="66" t="s">
        <v>65</v>
      </c>
    </row>
    <row r="41" spans="1:7" ht="15.75" thickBot="1" x14ac:dyDescent="0.3">
      <c r="A41" s="65" t="s">
        <v>108</v>
      </c>
      <c r="B41" s="66" t="s">
        <v>65</v>
      </c>
    </row>
    <row r="42" spans="1:7" ht="15.75" thickBot="1" x14ac:dyDescent="0.3">
      <c r="A42" s="65" t="s">
        <v>109</v>
      </c>
      <c r="B42" s="66" t="s">
        <v>65</v>
      </c>
    </row>
    <row r="43" spans="1:7" ht="15.75" thickBot="1" x14ac:dyDescent="0.3">
      <c r="A43" s="65" t="s">
        <v>110</v>
      </c>
      <c r="B43" s="66" t="s">
        <v>65</v>
      </c>
    </row>
    <row r="44" spans="1:7" ht="18.75" thickBot="1" x14ac:dyDescent="0.3">
      <c r="A44" s="65" t="s">
        <v>111</v>
      </c>
      <c r="B44" s="69"/>
    </row>
    <row r="45" spans="1:7" ht="18.75" thickBot="1" x14ac:dyDescent="0.3">
      <c r="A45" s="65" t="s">
        <v>112</v>
      </c>
      <c r="B45" s="69"/>
    </row>
    <row r="46" spans="1:7" ht="18.75" thickBot="1" x14ac:dyDescent="0.3">
      <c r="A46" s="65" t="s">
        <v>113</v>
      </c>
      <c r="B46" s="69"/>
    </row>
    <row r="47" spans="1:7" ht="15.75" thickBot="1" x14ac:dyDescent="0.3">
      <c r="A47" s="179" t="s">
        <v>114</v>
      </c>
      <c r="B47" s="180"/>
    </row>
    <row r="48" spans="1:7" ht="41.25" thickBot="1" x14ac:dyDescent="0.3">
      <c r="A48" s="65" t="s">
        <v>115</v>
      </c>
      <c r="B48" s="69"/>
    </row>
    <row r="49" spans="1:2" ht="54.75" thickBot="1" x14ac:dyDescent="0.3">
      <c r="A49" s="65" t="s">
        <v>116</v>
      </c>
      <c r="B49" s="66" t="s">
        <v>117</v>
      </c>
    </row>
    <row r="50" spans="1:2" ht="54.75" thickBot="1" x14ac:dyDescent="0.3">
      <c r="A50" s="65" t="s">
        <v>118</v>
      </c>
      <c r="B50" s="66" t="s">
        <v>117</v>
      </c>
    </row>
    <row r="51" spans="1:2" ht="54.75" thickBot="1" x14ac:dyDescent="0.3">
      <c r="A51" s="65" t="s">
        <v>119</v>
      </c>
      <c r="B51" s="66" t="s">
        <v>117</v>
      </c>
    </row>
    <row r="52" spans="1:2" ht="54.75" thickBot="1" x14ac:dyDescent="0.3">
      <c r="A52" s="65" t="s">
        <v>120</v>
      </c>
      <c r="B52" s="66" t="s">
        <v>117</v>
      </c>
    </row>
    <row r="53" spans="1:2" ht="27.75" thickBot="1" x14ac:dyDescent="0.3">
      <c r="A53" s="65" t="s">
        <v>121</v>
      </c>
      <c r="B53" s="69"/>
    </row>
    <row r="54" spans="1:2" ht="54.75" thickBot="1" x14ac:dyDescent="0.3">
      <c r="A54" s="65" t="s">
        <v>122</v>
      </c>
      <c r="B54" s="66" t="s">
        <v>117</v>
      </c>
    </row>
    <row r="55" spans="1:2" ht="54.75" thickBot="1" x14ac:dyDescent="0.3">
      <c r="A55" s="65" t="s">
        <v>123</v>
      </c>
      <c r="B55" s="66" t="s">
        <v>117</v>
      </c>
    </row>
    <row r="56" spans="1:2" ht="54.75" thickBot="1" x14ac:dyDescent="0.3">
      <c r="A56" s="65" t="s">
        <v>124</v>
      </c>
      <c r="B56" s="66" t="s">
        <v>117</v>
      </c>
    </row>
    <row r="57" spans="1:2" ht="27.75" thickBot="1" x14ac:dyDescent="0.3">
      <c r="A57" s="65" t="s">
        <v>125</v>
      </c>
      <c r="B57" s="69"/>
    </row>
    <row r="58" spans="1:2" ht="54.75" thickBot="1" x14ac:dyDescent="0.3">
      <c r="A58" s="65" t="s">
        <v>126</v>
      </c>
      <c r="B58" s="66" t="s">
        <v>117</v>
      </c>
    </row>
    <row r="59" spans="1:2" ht="54.75" thickBot="1" x14ac:dyDescent="0.3">
      <c r="A59" s="65" t="s">
        <v>127</v>
      </c>
      <c r="B59" s="66" t="s">
        <v>117</v>
      </c>
    </row>
    <row r="60" spans="1:2" ht="54.75" thickBot="1" x14ac:dyDescent="0.3">
      <c r="A60" s="65" t="s">
        <v>128</v>
      </c>
      <c r="B60" s="66" t="s">
        <v>117</v>
      </c>
    </row>
    <row r="61" spans="1:2" ht="54.75" thickBot="1" x14ac:dyDescent="0.3">
      <c r="A61" s="65" t="s">
        <v>129</v>
      </c>
      <c r="B61" s="66" t="s">
        <v>117</v>
      </c>
    </row>
    <row r="62" spans="1:2" ht="54.75" thickBot="1" x14ac:dyDescent="0.3">
      <c r="A62" s="65" t="s">
        <v>130</v>
      </c>
      <c r="B62" s="66" t="s">
        <v>117</v>
      </c>
    </row>
    <row r="63" spans="1:2" ht="54.75" thickBot="1" x14ac:dyDescent="0.3">
      <c r="A63" s="65" t="s">
        <v>131</v>
      </c>
      <c r="B63" s="66" t="s">
        <v>117</v>
      </c>
    </row>
    <row r="64" spans="1:2" ht="54.75" thickBot="1" x14ac:dyDescent="0.3">
      <c r="A64" s="65" t="s">
        <v>132</v>
      </c>
      <c r="B64" s="66" t="s">
        <v>117</v>
      </c>
    </row>
    <row r="65" spans="1:2" ht="81.75" thickBot="1" x14ac:dyDescent="0.3">
      <c r="A65" s="65" t="s">
        <v>133</v>
      </c>
      <c r="B65" s="66" t="s">
        <v>134</v>
      </c>
    </row>
    <row r="66" spans="1:2" ht="81.75" thickBot="1" x14ac:dyDescent="0.3">
      <c r="A66" s="65" t="s">
        <v>135</v>
      </c>
      <c r="B66" s="66" t="s">
        <v>134</v>
      </c>
    </row>
    <row r="67" spans="1:2" ht="18.75" thickBot="1" x14ac:dyDescent="0.3">
      <c r="A67" s="65" t="s">
        <v>136</v>
      </c>
      <c r="B67" s="69"/>
    </row>
    <row r="68" spans="1:2" ht="54.75" thickBot="1" x14ac:dyDescent="0.3">
      <c r="A68" s="65" t="s">
        <v>137</v>
      </c>
      <c r="B68" s="66" t="s">
        <v>117</v>
      </c>
    </row>
    <row r="69" spans="1:2" ht="54.75" thickBot="1" x14ac:dyDescent="0.3">
      <c r="A69" s="65" t="s">
        <v>138</v>
      </c>
      <c r="B69" s="66" t="s">
        <v>117</v>
      </c>
    </row>
    <row r="70" spans="1:2" ht="54.75" thickBot="1" x14ac:dyDescent="0.3">
      <c r="A70" s="65" t="s">
        <v>139</v>
      </c>
      <c r="B70" s="66" t="s">
        <v>117</v>
      </c>
    </row>
    <row r="71" spans="1:2" ht="54.75" thickBot="1" x14ac:dyDescent="0.3">
      <c r="A71" s="65" t="s">
        <v>140</v>
      </c>
      <c r="B71" s="66" t="s">
        <v>117</v>
      </c>
    </row>
    <row r="72" spans="1:2" ht="54.75" thickBot="1" x14ac:dyDescent="0.3">
      <c r="A72" s="65" t="s">
        <v>141</v>
      </c>
      <c r="B72" s="66" t="s">
        <v>117</v>
      </c>
    </row>
    <row r="73" spans="1:2" ht="54.75" thickBot="1" x14ac:dyDescent="0.3">
      <c r="A73" s="65" t="s">
        <v>142</v>
      </c>
      <c r="B73" s="66" t="s">
        <v>117</v>
      </c>
    </row>
    <row r="74" spans="1:2" ht="54.75" thickBot="1" x14ac:dyDescent="0.3">
      <c r="A74" s="65" t="s">
        <v>143</v>
      </c>
      <c r="B74" s="66" t="s">
        <v>117</v>
      </c>
    </row>
    <row r="75" spans="1:2" ht="81.75" thickBot="1" x14ac:dyDescent="0.3">
      <c r="A75" s="65" t="s">
        <v>144</v>
      </c>
      <c r="B75" s="66" t="s">
        <v>134</v>
      </c>
    </row>
    <row r="76" spans="1:2" ht="81.75" thickBot="1" x14ac:dyDescent="0.3">
      <c r="A76" s="65" t="s">
        <v>145</v>
      </c>
      <c r="B76" s="66" t="s">
        <v>134</v>
      </c>
    </row>
    <row r="77" spans="1:2" ht="54.75" thickBot="1" x14ac:dyDescent="0.3">
      <c r="A77" s="75" t="s">
        <v>146</v>
      </c>
      <c r="B77" s="66" t="s">
        <v>117</v>
      </c>
    </row>
    <row r="78" spans="1:2" ht="176.25" thickBot="1" x14ac:dyDescent="0.3">
      <c r="A78" s="65" t="s">
        <v>147</v>
      </c>
      <c r="B78" s="66" t="s">
        <v>148</v>
      </c>
    </row>
    <row r="79" spans="1:2" ht="54.75" thickBot="1" x14ac:dyDescent="0.3">
      <c r="A79" s="65" t="s">
        <v>149</v>
      </c>
      <c r="B79" s="66" t="s">
        <v>117</v>
      </c>
    </row>
    <row r="80" spans="1:2" ht="54.75" thickBot="1" x14ac:dyDescent="0.3">
      <c r="A80" s="65" t="s">
        <v>150</v>
      </c>
      <c r="B80" s="66" t="s">
        <v>117</v>
      </c>
    </row>
    <row r="81" spans="1:2" ht="54.75" thickBot="1" x14ac:dyDescent="0.3">
      <c r="A81" s="65" t="s">
        <v>151</v>
      </c>
      <c r="B81" s="66" t="s">
        <v>117</v>
      </c>
    </row>
    <row r="82" spans="1:2" ht="54.75" thickBot="1" x14ac:dyDescent="0.3">
      <c r="A82" s="65" t="s">
        <v>152</v>
      </c>
      <c r="B82" s="66" t="s">
        <v>117</v>
      </c>
    </row>
    <row r="83" spans="1:2" ht="54.75" thickBot="1" x14ac:dyDescent="0.3">
      <c r="A83" s="65" t="s">
        <v>153</v>
      </c>
      <c r="B83" s="66" t="s">
        <v>117</v>
      </c>
    </row>
    <row r="84" spans="1:2" ht="54.75" thickBot="1" x14ac:dyDescent="0.3">
      <c r="A84" s="65" t="s">
        <v>154</v>
      </c>
      <c r="B84" s="66" t="s">
        <v>117</v>
      </c>
    </row>
    <row r="85" spans="1:2" ht="18.75" thickBot="1" x14ac:dyDescent="0.3">
      <c r="A85" s="65" t="s">
        <v>155</v>
      </c>
      <c r="B85" s="69"/>
    </row>
    <row r="86" spans="1:2" ht="54.75" thickBot="1" x14ac:dyDescent="0.3">
      <c r="A86" s="65" t="s">
        <v>156</v>
      </c>
      <c r="B86" s="66" t="s">
        <v>117</v>
      </c>
    </row>
    <row r="87" spans="1:2" ht="54.75" thickBot="1" x14ac:dyDescent="0.3">
      <c r="A87" s="65" t="s">
        <v>157</v>
      </c>
      <c r="B87" s="66" t="s">
        <v>117</v>
      </c>
    </row>
    <row r="88" spans="1:2" ht="15.75" thickBot="1" x14ac:dyDescent="0.3">
      <c r="A88" s="179" t="s">
        <v>158</v>
      </c>
      <c r="B88" s="180"/>
    </row>
    <row r="89" spans="1:2" ht="41.25" thickBot="1" x14ac:dyDescent="0.3">
      <c r="A89" s="65" t="s">
        <v>159</v>
      </c>
      <c r="B89" s="69"/>
    </row>
    <row r="90" spans="1:2" ht="41.25" thickBot="1" x14ac:dyDescent="0.3">
      <c r="A90" s="65" t="s">
        <v>160</v>
      </c>
      <c r="B90" s="66" t="s">
        <v>161</v>
      </c>
    </row>
    <row r="91" spans="1:2" ht="41.25" thickBot="1" x14ac:dyDescent="0.3">
      <c r="A91" s="65" t="s">
        <v>162</v>
      </c>
      <c r="B91" s="66" t="s">
        <v>161</v>
      </c>
    </row>
    <row r="92" spans="1:2" ht="41.25" thickBot="1" x14ac:dyDescent="0.3">
      <c r="A92" s="65" t="s">
        <v>163</v>
      </c>
      <c r="B92" s="66" t="s">
        <v>161</v>
      </c>
    </row>
    <row r="93" spans="1:2" ht="18.75" thickBot="1" x14ac:dyDescent="0.3">
      <c r="A93" s="65" t="s">
        <v>164</v>
      </c>
      <c r="B93" s="69"/>
    </row>
    <row r="94" spans="1:2" ht="27" x14ac:dyDescent="0.25">
      <c r="A94" s="70" t="s">
        <v>165</v>
      </c>
      <c r="B94" s="181" t="s">
        <v>161</v>
      </c>
    </row>
    <row r="95" spans="1:2" ht="15.75" thickBot="1" x14ac:dyDescent="0.3">
      <c r="A95" s="65" t="s">
        <v>166</v>
      </c>
      <c r="B95" s="182"/>
    </row>
    <row r="96" spans="1:2" ht="41.25" thickBot="1" x14ac:dyDescent="0.3">
      <c r="A96" s="65" t="s">
        <v>167</v>
      </c>
      <c r="B96" s="66" t="s">
        <v>161</v>
      </c>
    </row>
    <row r="97" spans="1:2" ht="41.25" thickBot="1" x14ac:dyDescent="0.3">
      <c r="A97" s="65" t="s">
        <v>168</v>
      </c>
      <c r="B97" s="66" t="s">
        <v>161</v>
      </c>
    </row>
    <row r="98" spans="1:2" ht="18.75" thickBot="1" x14ac:dyDescent="0.3">
      <c r="A98" s="65" t="s">
        <v>169</v>
      </c>
      <c r="B98" s="69"/>
    </row>
    <row r="99" spans="1:2" ht="41.25" thickBot="1" x14ac:dyDescent="0.3">
      <c r="A99" s="65" t="s">
        <v>170</v>
      </c>
      <c r="B99" s="66" t="s">
        <v>161</v>
      </c>
    </row>
    <row r="100" spans="1:2" ht="41.25" thickBot="1" x14ac:dyDescent="0.3">
      <c r="A100" s="65" t="s">
        <v>171</v>
      </c>
      <c r="B100" s="66" t="s">
        <v>161</v>
      </c>
    </row>
    <row r="101" spans="1:2" ht="41.25" thickBot="1" x14ac:dyDescent="0.3">
      <c r="A101" s="65" t="s">
        <v>172</v>
      </c>
      <c r="B101" s="66" t="s">
        <v>161</v>
      </c>
    </row>
    <row r="102" spans="1:2" ht="18.75" thickBot="1" x14ac:dyDescent="0.3">
      <c r="A102" s="65" t="s">
        <v>173</v>
      </c>
      <c r="B102" s="69"/>
    </row>
    <row r="103" spans="1:2" ht="41.25" thickBot="1" x14ac:dyDescent="0.3">
      <c r="A103" s="65" t="s">
        <v>174</v>
      </c>
      <c r="B103" s="66" t="s">
        <v>161</v>
      </c>
    </row>
    <row r="104" spans="1:2" ht="41.25" thickBot="1" x14ac:dyDescent="0.3">
      <c r="A104" s="65" t="s">
        <v>175</v>
      </c>
      <c r="B104" s="66" t="s">
        <v>161</v>
      </c>
    </row>
    <row r="105" spans="1:2" ht="27.75" thickBot="1" x14ac:dyDescent="0.3">
      <c r="A105" s="65" t="s">
        <v>176</v>
      </c>
      <c r="B105" s="69"/>
    </row>
    <row r="106" spans="1:2" ht="41.25" thickBot="1" x14ac:dyDescent="0.3">
      <c r="A106" s="65" t="s">
        <v>177</v>
      </c>
      <c r="B106" s="66" t="s">
        <v>161</v>
      </c>
    </row>
    <row r="107" spans="1:2" ht="41.25" thickBot="1" x14ac:dyDescent="0.3">
      <c r="A107" s="65" t="s">
        <v>178</v>
      </c>
      <c r="B107" s="66" t="s">
        <v>161</v>
      </c>
    </row>
    <row r="108" spans="1:2" ht="41.25" thickBot="1" x14ac:dyDescent="0.3">
      <c r="A108" s="65" t="s">
        <v>179</v>
      </c>
      <c r="B108" s="66" t="s">
        <v>161</v>
      </c>
    </row>
    <row r="109" spans="1:2" ht="41.25" thickBot="1" x14ac:dyDescent="0.3">
      <c r="A109" s="65" t="s">
        <v>180</v>
      </c>
      <c r="B109" s="66" t="s">
        <v>161</v>
      </c>
    </row>
    <row r="110" spans="1:2" ht="41.25" thickBot="1" x14ac:dyDescent="0.3">
      <c r="A110" s="65" t="s">
        <v>181</v>
      </c>
      <c r="B110" s="66" t="s">
        <v>161</v>
      </c>
    </row>
    <row r="111" spans="1:2" ht="27.75" thickBot="1" x14ac:dyDescent="0.3">
      <c r="A111" s="65" t="s">
        <v>182</v>
      </c>
      <c r="B111" s="69"/>
    </row>
    <row r="112" spans="1:2" ht="41.25" thickBot="1" x14ac:dyDescent="0.3">
      <c r="A112" s="65" t="s">
        <v>183</v>
      </c>
      <c r="B112" s="66" t="s">
        <v>161</v>
      </c>
    </row>
    <row r="113" spans="1:2" ht="41.25" thickBot="1" x14ac:dyDescent="0.3">
      <c r="A113" s="65" t="s">
        <v>184</v>
      </c>
      <c r="B113" s="66" t="s">
        <v>161</v>
      </c>
    </row>
    <row r="114" spans="1:2" ht="41.25" thickBot="1" x14ac:dyDescent="0.3">
      <c r="A114" s="65" t="s">
        <v>185</v>
      </c>
      <c r="B114" s="66" t="s">
        <v>161</v>
      </c>
    </row>
    <row r="115" spans="1:2" ht="41.25" thickBot="1" x14ac:dyDescent="0.3">
      <c r="A115" s="65" t="s">
        <v>186</v>
      </c>
      <c r="B115" s="66" t="s">
        <v>161</v>
      </c>
    </row>
    <row r="116" spans="1:2" ht="41.25" thickBot="1" x14ac:dyDescent="0.3">
      <c r="A116" s="65" t="s">
        <v>187</v>
      </c>
      <c r="B116" s="66" t="s">
        <v>161</v>
      </c>
    </row>
    <row r="117" spans="1:2" ht="41.25" thickBot="1" x14ac:dyDescent="0.3">
      <c r="A117" s="65" t="s">
        <v>188</v>
      </c>
      <c r="B117" s="66" t="s">
        <v>161</v>
      </c>
    </row>
    <row r="118" spans="1:2" ht="41.25" thickBot="1" x14ac:dyDescent="0.3">
      <c r="A118" s="65" t="s">
        <v>189</v>
      </c>
      <c r="B118" s="66" t="s">
        <v>161</v>
      </c>
    </row>
    <row r="119" spans="1:2" ht="41.25" thickBot="1" x14ac:dyDescent="0.3">
      <c r="A119" s="65" t="s">
        <v>190</v>
      </c>
      <c r="B119" s="66" t="s">
        <v>161</v>
      </c>
    </row>
    <row r="120" spans="1:2" ht="41.25" thickBot="1" x14ac:dyDescent="0.3">
      <c r="A120" s="65" t="s">
        <v>191</v>
      </c>
      <c r="B120" s="66" t="s">
        <v>161</v>
      </c>
    </row>
    <row r="121" spans="1:2" ht="41.25" thickBot="1" x14ac:dyDescent="0.3">
      <c r="A121" s="65" t="s">
        <v>192</v>
      </c>
      <c r="B121" s="66" t="s">
        <v>161</v>
      </c>
    </row>
    <row r="122" spans="1:2" ht="41.25" thickBot="1" x14ac:dyDescent="0.3">
      <c r="A122" s="65" t="s">
        <v>193</v>
      </c>
      <c r="B122" s="66" t="s">
        <v>161</v>
      </c>
    </row>
    <row r="123" spans="1:2" ht="15.75" thickBot="1" x14ac:dyDescent="0.3">
      <c r="A123" s="179" t="s">
        <v>194</v>
      </c>
      <c r="B123" s="180"/>
    </row>
    <row r="124" spans="1:2" ht="41.25" thickBot="1" x14ac:dyDescent="0.3">
      <c r="A124" s="65" t="s">
        <v>195</v>
      </c>
      <c r="B124" s="66" t="s">
        <v>161</v>
      </c>
    </row>
    <row r="125" spans="1:2" ht="27.75" thickBot="1" x14ac:dyDescent="0.3">
      <c r="A125" s="65" t="s">
        <v>196</v>
      </c>
      <c r="B125" s="69"/>
    </row>
    <row r="126" spans="1:2" ht="41.25" thickBot="1" x14ac:dyDescent="0.3">
      <c r="A126" s="65" t="s">
        <v>197</v>
      </c>
      <c r="B126" s="66" t="s">
        <v>161</v>
      </c>
    </row>
    <row r="127" spans="1:2" ht="41.25" thickBot="1" x14ac:dyDescent="0.3">
      <c r="A127" s="65" t="s">
        <v>198</v>
      </c>
      <c r="B127" s="66" t="s">
        <v>161</v>
      </c>
    </row>
    <row r="128" spans="1:2" ht="41.25" thickBot="1" x14ac:dyDescent="0.3">
      <c r="A128" s="65" t="s">
        <v>199</v>
      </c>
      <c r="B128" s="66" t="s">
        <v>161</v>
      </c>
    </row>
    <row r="129" spans="1:8" ht="41.25" thickBot="1" x14ac:dyDescent="0.3">
      <c r="A129" s="65" t="s">
        <v>200</v>
      </c>
      <c r="B129" s="66" t="s">
        <v>161</v>
      </c>
    </row>
    <row r="130" spans="1:8" ht="27.75" thickBot="1" x14ac:dyDescent="0.3">
      <c r="A130" s="65" t="s">
        <v>201</v>
      </c>
      <c r="B130" s="69"/>
    </row>
    <row r="131" spans="1:8" ht="122.25" thickBot="1" x14ac:dyDescent="0.3">
      <c r="A131" s="65" t="s">
        <v>202</v>
      </c>
      <c r="B131" s="66" t="s">
        <v>203</v>
      </c>
    </row>
    <row r="132" spans="1:8" ht="122.25" thickBot="1" x14ac:dyDescent="0.3">
      <c r="A132" s="65" t="s">
        <v>204</v>
      </c>
      <c r="B132" s="66" t="s">
        <v>203</v>
      </c>
    </row>
    <row r="133" spans="1:8" ht="15.75" thickBot="1" x14ac:dyDescent="0.3">
      <c r="A133" s="179" t="s">
        <v>205</v>
      </c>
      <c r="B133" s="180"/>
    </row>
    <row r="134" spans="1:8" ht="132.75" customHeight="1" thickBot="1" x14ac:dyDescent="0.3">
      <c r="A134" s="67" t="s">
        <v>206</v>
      </c>
      <c r="B134" s="66" t="s">
        <v>207</v>
      </c>
      <c r="E134" s="8"/>
      <c r="F134" s="82"/>
      <c r="G134" s="83"/>
      <c r="H134" s="83"/>
    </row>
    <row r="135" spans="1:8" ht="15.75" thickBot="1" x14ac:dyDescent="0.3">
      <c r="A135" s="179" t="s">
        <v>208</v>
      </c>
      <c r="B135" s="180"/>
    </row>
    <row r="136" spans="1:8" ht="108.75" thickBot="1" x14ac:dyDescent="0.3">
      <c r="A136" s="76" t="s">
        <v>209</v>
      </c>
      <c r="B136" s="66" t="s">
        <v>210</v>
      </c>
    </row>
    <row r="137" spans="1:8" ht="108.75" thickBot="1" x14ac:dyDescent="0.3">
      <c r="A137" s="76" t="s">
        <v>211</v>
      </c>
      <c r="B137" s="66" t="s">
        <v>210</v>
      </c>
    </row>
    <row r="138" spans="1:8" ht="108.75" thickBot="1" x14ac:dyDescent="0.3">
      <c r="A138" s="76" t="s">
        <v>212</v>
      </c>
      <c r="B138" s="66" t="s">
        <v>210</v>
      </c>
    </row>
    <row r="139" spans="1:8" ht="41.25" thickBot="1" x14ac:dyDescent="0.3">
      <c r="A139" s="76" t="s">
        <v>213</v>
      </c>
      <c r="B139" s="69"/>
    </row>
    <row r="140" spans="1:8" ht="108.75" thickBot="1" x14ac:dyDescent="0.3">
      <c r="A140" s="65" t="s">
        <v>214</v>
      </c>
      <c r="B140" s="66" t="s">
        <v>210</v>
      </c>
    </row>
    <row r="141" spans="1:8" ht="108.75" thickBot="1" x14ac:dyDescent="0.3">
      <c r="A141" s="65" t="s">
        <v>215</v>
      </c>
      <c r="B141" s="66" t="s">
        <v>210</v>
      </c>
    </row>
    <row r="142" spans="1:8" ht="108.75" thickBot="1" x14ac:dyDescent="0.3">
      <c r="A142" s="65" t="s">
        <v>216</v>
      </c>
      <c r="B142" s="66" t="s">
        <v>210</v>
      </c>
    </row>
    <row r="143" spans="1:8" ht="54" x14ac:dyDescent="0.25">
      <c r="A143" s="70" t="s">
        <v>217</v>
      </c>
      <c r="B143" s="181" t="s">
        <v>210</v>
      </c>
    </row>
    <row r="144" spans="1:8" ht="15.75" thickBot="1" x14ac:dyDescent="0.3">
      <c r="A144" s="76" t="s">
        <v>218</v>
      </c>
      <c r="B144" s="182"/>
    </row>
    <row r="145" spans="1:2" ht="27.75" thickBot="1" x14ac:dyDescent="0.3">
      <c r="A145" s="76" t="s">
        <v>219</v>
      </c>
      <c r="B145" s="69"/>
    </row>
    <row r="146" spans="1:2" ht="108.75" thickBot="1" x14ac:dyDescent="0.3">
      <c r="A146" s="76" t="s">
        <v>220</v>
      </c>
      <c r="B146" s="66" t="s">
        <v>210</v>
      </c>
    </row>
    <row r="147" spans="1:2" ht="108.75" thickBot="1" x14ac:dyDescent="0.3">
      <c r="A147" s="65" t="s">
        <v>221</v>
      </c>
      <c r="B147" s="66" t="s">
        <v>210</v>
      </c>
    </row>
    <row r="148" spans="1:2" ht="108.75" thickBot="1" x14ac:dyDescent="0.3">
      <c r="A148" s="76" t="s">
        <v>222</v>
      </c>
      <c r="B148" s="66" t="s">
        <v>210</v>
      </c>
    </row>
    <row r="149" spans="1:2" ht="108.75" thickBot="1" x14ac:dyDescent="0.3">
      <c r="A149" s="65" t="s">
        <v>223</v>
      </c>
      <c r="B149" s="66" t="s">
        <v>210</v>
      </c>
    </row>
    <row r="150" spans="1:2" ht="108.75" thickBot="1" x14ac:dyDescent="0.3">
      <c r="A150" s="76" t="s">
        <v>224</v>
      </c>
      <c r="B150" s="66" t="s">
        <v>210</v>
      </c>
    </row>
    <row r="151" spans="1:2" ht="108.75" thickBot="1" x14ac:dyDescent="0.3">
      <c r="A151" s="76" t="s">
        <v>225</v>
      </c>
      <c r="B151" s="66" t="s">
        <v>210</v>
      </c>
    </row>
    <row r="152" spans="1:2" ht="108.75" thickBot="1" x14ac:dyDescent="0.3">
      <c r="A152" s="76" t="s">
        <v>226</v>
      </c>
      <c r="B152" s="66" t="s">
        <v>210</v>
      </c>
    </row>
    <row r="153" spans="1:2" ht="18.75" thickBot="1" x14ac:dyDescent="0.3">
      <c r="A153" s="65" t="s">
        <v>227</v>
      </c>
      <c r="B153" s="69"/>
    </row>
    <row r="154" spans="1:2" ht="108.75" thickBot="1" x14ac:dyDescent="0.3">
      <c r="A154" s="76" t="s">
        <v>228</v>
      </c>
      <c r="B154" s="66" t="s">
        <v>210</v>
      </c>
    </row>
    <row r="155" spans="1:2" ht="108.75" thickBot="1" x14ac:dyDescent="0.3">
      <c r="A155" s="65" t="s">
        <v>229</v>
      </c>
      <c r="B155" s="66" t="s">
        <v>210</v>
      </c>
    </row>
    <row r="156" spans="1:2" ht="108.75" thickBot="1" x14ac:dyDescent="0.3">
      <c r="A156" s="65" t="s">
        <v>230</v>
      </c>
      <c r="B156" s="66" t="s">
        <v>210</v>
      </c>
    </row>
    <row r="157" spans="1:2" ht="108.75" thickBot="1" x14ac:dyDescent="0.3">
      <c r="A157" s="65" t="s">
        <v>231</v>
      </c>
      <c r="B157" s="66" t="s">
        <v>210</v>
      </c>
    </row>
    <row r="158" spans="1:2" ht="108.75" thickBot="1" x14ac:dyDescent="0.3">
      <c r="A158" s="65" t="s">
        <v>232</v>
      </c>
      <c r="B158" s="66" t="s">
        <v>210</v>
      </c>
    </row>
    <row r="159" spans="1:2" ht="108.75" thickBot="1" x14ac:dyDescent="0.3">
      <c r="A159" s="76" t="s">
        <v>233</v>
      </c>
      <c r="B159" s="66" t="s">
        <v>210</v>
      </c>
    </row>
    <row r="160" spans="1:2" ht="108.75" thickBot="1" x14ac:dyDescent="0.3">
      <c r="A160" t="s">
        <v>234</v>
      </c>
      <c r="B160" s="66" t="s">
        <v>210</v>
      </c>
    </row>
    <row r="161" spans="1:2" ht="108.75" thickBot="1" x14ac:dyDescent="0.3">
      <c r="A161" t="s">
        <v>235</v>
      </c>
      <c r="B161" s="66" t="s">
        <v>210</v>
      </c>
    </row>
    <row r="162" spans="1:2" ht="41.25" thickBot="1" x14ac:dyDescent="0.3">
      <c r="A162" s="76" t="s">
        <v>236</v>
      </c>
      <c r="B162" s="69"/>
    </row>
    <row r="163" spans="1:2" ht="135.75" thickBot="1" x14ac:dyDescent="0.3">
      <c r="A163" s="65" t="s">
        <v>237</v>
      </c>
      <c r="B163" s="66" t="s">
        <v>238</v>
      </c>
    </row>
    <row r="164" spans="1:2" ht="135.75" thickBot="1" x14ac:dyDescent="0.3">
      <c r="A164" s="65" t="s">
        <v>239</v>
      </c>
      <c r="B164" s="66" t="s">
        <v>238</v>
      </c>
    </row>
    <row r="165" spans="1:2" ht="135.75" thickBot="1" x14ac:dyDescent="0.3">
      <c r="A165" s="65" t="s">
        <v>240</v>
      </c>
      <c r="B165" s="66" t="s">
        <v>238</v>
      </c>
    </row>
    <row r="166" spans="1:2" ht="41.25" thickBot="1" x14ac:dyDescent="0.3">
      <c r="A166" s="76" t="s">
        <v>241</v>
      </c>
      <c r="B166" s="69"/>
    </row>
    <row r="167" spans="1:2" ht="135.75" thickBot="1" x14ac:dyDescent="0.3">
      <c r="A167" s="65" t="s">
        <v>242</v>
      </c>
      <c r="B167" s="66" t="s">
        <v>238</v>
      </c>
    </row>
    <row r="168" spans="1:2" ht="135.75" thickBot="1" x14ac:dyDescent="0.3">
      <c r="A168" s="65" t="s">
        <v>243</v>
      </c>
      <c r="B168" s="66" t="s">
        <v>238</v>
      </c>
    </row>
    <row r="169" spans="1:2" ht="135.75" thickBot="1" x14ac:dyDescent="0.3">
      <c r="A169" s="65" t="s">
        <v>244</v>
      </c>
      <c r="B169" s="66" t="s">
        <v>238</v>
      </c>
    </row>
    <row r="170" spans="1:2" ht="41.25" thickBot="1" x14ac:dyDescent="0.3">
      <c r="A170" s="76" t="s">
        <v>245</v>
      </c>
      <c r="B170" s="69"/>
    </row>
    <row r="171" spans="1:2" ht="135.75" thickBot="1" x14ac:dyDescent="0.3">
      <c r="A171" s="65" t="s">
        <v>246</v>
      </c>
      <c r="B171" s="66" t="s">
        <v>238</v>
      </c>
    </row>
    <row r="172" spans="1:2" ht="135.75" thickBot="1" x14ac:dyDescent="0.3">
      <c r="A172" s="65" t="s">
        <v>247</v>
      </c>
      <c r="B172" s="66" t="s">
        <v>238</v>
      </c>
    </row>
    <row r="173" spans="1:2" ht="135.75" thickBot="1" x14ac:dyDescent="0.3">
      <c r="A173" s="65" t="s">
        <v>248</v>
      </c>
      <c r="B173" s="66" t="s">
        <v>238</v>
      </c>
    </row>
    <row r="174" spans="1:2" ht="135.75" thickBot="1" x14ac:dyDescent="0.3">
      <c r="A174" s="76" t="s">
        <v>249</v>
      </c>
      <c r="B174" s="66" t="s">
        <v>238</v>
      </c>
    </row>
    <row r="175" spans="1:2" ht="50.25" customHeight="1" thickBot="1" x14ac:dyDescent="0.3">
      <c r="A175" s="179" t="s">
        <v>250</v>
      </c>
      <c r="B175" s="180"/>
    </row>
    <row r="176" spans="1:2" ht="135.75" thickBot="1" x14ac:dyDescent="0.3">
      <c r="A176" s="76" t="s">
        <v>251</v>
      </c>
      <c r="B176" s="66" t="s">
        <v>252</v>
      </c>
    </row>
    <row r="177" spans="1:2" ht="135.75" thickBot="1" x14ac:dyDescent="0.3">
      <c r="A177" s="76" t="s">
        <v>253</v>
      </c>
      <c r="B177" s="66" t="s">
        <v>252</v>
      </c>
    </row>
    <row r="178" spans="1:2" ht="135.75" thickBot="1" x14ac:dyDescent="0.3">
      <c r="A178" s="65" t="s">
        <v>254</v>
      </c>
      <c r="B178" s="66" t="s">
        <v>252</v>
      </c>
    </row>
    <row r="179" spans="1:2" ht="81.75" thickBot="1" x14ac:dyDescent="0.3">
      <c r="A179" s="65" t="s">
        <v>255</v>
      </c>
      <c r="B179" s="66" t="s">
        <v>256</v>
      </c>
    </row>
    <row r="180" spans="1:2" ht="122.25" thickBot="1" x14ac:dyDescent="0.3">
      <c r="A180" s="65" t="s">
        <v>257</v>
      </c>
      <c r="B180" s="66" t="s">
        <v>258</v>
      </c>
    </row>
    <row r="181" spans="1:2" ht="34.5" customHeight="1" thickBot="1" x14ac:dyDescent="0.3">
      <c r="A181" s="179" t="s">
        <v>259</v>
      </c>
      <c r="B181" s="180"/>
    </row>
    <row r="182" spans="1:2" ht="41.25" thickBot="1" x14ac:dyDescent="0.3">
      <c r="A182" s="65" t="s">
        <v>260</v>
      </c>
      <c r="B182" s="69"/>
    </row>
    <row r="183" spans="1:2" ht="75.75" thickBot="1" x14ac:dyDescent="0.3">
      <c r="A183" s="67" t="s">
        <v>261</v>
      </c>
      <c r="B183" s="71" t="s">
        <v>262</v>
      </c>
    </row>
    <row r="184" spans="1:2" ht="135.75" thickBot="1" x14ac:dyDescent="0.3">
      <c r="A184" s="67" t="s">
        <v>263</v>
      </c>
      <c r="B184" s="71" t="s">
        <v>264</v>
      </c>
    </row>
    <row r="185" spans="1:2" ht="120.75" thickBot="1" x14ac:dyDescent="0.3">
      <c r="A185" s="67" t="s">
        <v>265</v>
      </c>
      <c r="B185" s="71" t="s">
        <v>266</v>
      </c>
    </row>
    <row r="186" spans="1:2" ht="54.75" thickBot="1" x14ac:dyDescent="0.3">
      <c r="A186" s="65" t="s">
        <v>267</v>
      </c>
      <c r="B186" s="69"/>
    </row>
    <row r="187" spans="1:2" ht="180.75" thickBot="1" x14ac:dyDescent="0.3">
      <c r="A187" s="67" t="s">
        <v>268</v>
      </c>
      <c r="B187" s="71" t="s">
        <v>269</v>
      </c>
    </row>
    <row r="188" spans="1:2" ht="135.75" thickBot="1" x14ac:dyDescent="0.3">
      <c r="A188" s="67" t="s">
        <v>270</v>
      </c>
      <c r="B188" s="71" t="s">
        <v>271</v>
      </c>
    </row>
    <row r="189" spans="1:2" ht="60.75" thickBot="1" x14ac:dyDescent="0.3">
      <c r="A189" s="67" t="s">
        <v>272</v>
      </c>
      <c r="B189" s="71" t="s">
        <v>273</v>
      </c>
    </row>
    <row r="190" spans="1:2" x14ac:dyDescent="0.25">
      <c r="A190" s="72" t="s">
        <v>274</v>
      </c>
      <c r="B190" s="183"/>
    </row>
    <row r="191" spans="1:2" x14ac:dyDescent="0.25">
      <c r="A191" s="73" t="s">
        <v>275</v>
      </c>
      <c r="B191" s="184"/>
    </row>
    <row r="192" spans="1:2" ht="15.75" thickBot="1" x14ac:dyDescent="0.3">
      <c r="A192" s="74" t="s">
        <v>276</v>
      </c>
      <c r="B192" s="185"/>
    </row>
    <row r="193" spans="1:2" ht="15.75" thickBot="1" x14ac:dyDescent="0.3">
      <c r="A193" s="179" t="s">
        <v>277</v>
      </c>
      <c r="B193" s="180"/>
    </row>
    <row r="194" spans="1:2" ht="27.75" thickBot="1" x14ac:dyDescent="0.3">
      <c r="A194" s="65" t="s">
        <v>278</v>
      </c>
      <c r="B194" s="69"/>
    </row>
    <row r="195" spans="1:2" ht="68.25" thickBot="1" x14ac:dyDescent="0.3">
      <c r="A195" s="65" t="s">
        <v>279</v>
      </c>
      <c r="B195" s="66" t="s">
        <v>280</v>
      </c>
    </row>
    <row r="196" spans="1:2" ht="81.75" thickBot="1" x14ac:dyDescent="0.3">
      <c r="A196" s="65" t="s">
        <v>281</v>
      </c>
      <c r="B196" s="66" t="s">
        <v>282</v>
      </c>
    </row>
    <row r="197" spans="1:2" ht="27.75" thickBot="1" x14ac:dyDescent="0.3">
      <c r="A197" s="65" t="s">
        <v>283</v>
      </c>
      <c r="B197" s="69"/>
    </row>
    <row r="198" spans="1:2" ht="54.75" thickBot="1" x14ac:dyDescent="0.3">
      <c r="A198" s="65" t="s">
        <v>284</v>
      </c>
      <c r="B198" s="66" t="s">
        <v>285</v>
      </c>
    </row>
    <row r="199" spans="1:2" ht="54.75" thickBot="1" x14ac:dyDescent="0.3">
      <c r="A199" s="65" t="s">
        <v>286</v>
      </c>
      <c r="B199" s="66" t="s">
        <v>285</v>
      </c>
    </row>
    <row r="200" spans="1:2" ht="54.75" thickBot="1" x14ac:dyDescent="0.3">
      <c r="A200" s="65" t="s">
        <v>287</v>
      </c>
      <c r="B200" s="66" t="s">
        <v>285</v>
      </c>
    </row>
    <row r="201" spans="1:2" ht="27.75" thickBot="1" x14ac:dyDescent="0.3">
      <c r="A201" s="65" t="s">
        <v>288</v>
      </c>
      <c r="B201" s="69"/>
    </row>
    <row r="202" spans="1:2" ht="27.75" thickBot="1" x14ac:dyDescent="0.3">
      <c r="A202" s="65" t="s">
        <v>289</v>
      </c>
      <c r="B202" s="66" t="s">
        <v>290</v>
      </c>
    </row>
    <row r="203" spans="1:2" ht="27.75" thickBot="1" x14ac:dyDescent="0.3">
      <c r="A203" s="65" t="s">
        <v>291</v>
      </c>
      <c r="B203" s="66" t="s">
        <v>290</v>
      </c>
    </row>
    <row r="204" spans="1:2" ht="27.75" thickBot="1" x14ac:dyDescent="0.3">
      <c r="A204" s="65" t="s">
        <v>292</v>
      </c>
      <c r="B204" s="66" t="s">
        <v>290</v>
      </c>
    </row>
    <row r="205" spans="1:2" ht="27.75" thickBot="1" x14ac:dyDescent="0.3">
      <c r="A205" s="65" t="s">
        <v>293</v>
      </c>
      <c r="B205" s="69"/>
    </row>
    <row r="206" spans="1:2" ht="41.25" thickBot="1" x14ac:dyDescent="0.3">
      <c r="A206" s="65" t="s">
        <v>294</v>
      </c>
      <c r="B206" s="66" t="s">
        <v>280</v>
      </c>
    </row>
    <row r="207" spans="1:2" ht="41.25" thickBot="1" x14ac:dyDescent="0.3">
      <c r="A207" s="67" t="s">
        <v>295</v>
      </c>
      <c r="B207" s="66" t="s">
        <v>280</v>
      </c>
    </row>
    <row r="208" spans="1:2" ht="41.25" thickBot="1" x14ac:dyDescent="0.3">
      <c r="A208" s="65" t="s">
        <v>296</v>
      </c>
      <c r="B208" s="66" t="s">
        <v>280</v>
      </c>
    </row>
    <row r="209" spans="1:2" ht="41.25" thickBot="1" x14ac:dyDescent="0.3">
      <c r="A209" s="65" t="s">
        <v>297</v>
      </c>
      <c r="B209" s="66" t="s">
        <v>280</v>
      </c>
    </row>
    <row r="210" spans="1:2" ht="41.25" thickBot="1" x14ac:dyDescent="0.3">
      <c r="A210" s="67" t="s">
        <v>298</v>
      </c>
      <c r="B210" s="66" t="s">
        <v>280</v>
      </c>
    </row>
    <row r="211" spans="1:2" ht="41.25" thickBot="1" x14ac:dyDescent="0.3">
      <c r="A211" s="65" t="s">
        <v>299</v>
      </c>
      <c r="B211" s="66" t="s">
        <v>280</v>
      </c>
    </row>
    <row r="212" spans="1:2" ht="41.25" thickBot="1" x14ac:dyDescent="0.3">
      <c r="A212" s="65" t="s">
        <v>300</v>
      </c>
      <c r="B212" s="66" t="s">
        <v>280</v>
      </c>
    </row>
    <row r="213" spans="1:2" ht="41.25" thickBot="1" x14ac:dyDescent="0.3">
      <c r="A213" s="65" t="s">
        <v>301</v>
      </c>
      <c r="B213" s="66" t="s">
        <v>280</v>
      </c>
    </row>
    <row r="214" spans="1:2" ht="18.75" thickBot="1" x14ac:dyDescent="0.3">
      <c r="A214" s="65" t="s">
        <v>302</v>
      </c>
      <c r="B214" s="69"/>
    </row>
    <row r="215" spans="1:2" ht="18.75" thickBot="1" x14ac:dyDescent="0.3">
      <c r="A215" s="65" t="s">
        <v>303</v>
      </c>
      <c r="B215" s="69"/>
    </row>
    <row r="216" spans="1:2" ht="18" x14ac:dyDescent="0.25">
      <c r="A216" s="68"/>
    </row>
    <row r="217" spans="1:2" ht="18" x14ac:dyDescent="0.25">
      <c r="A217" s="68"/>
    </row>
    <row r="218" spans="1:2" x14ac:dyDescent="0.25">
      <c r="A218" s="59" t="s">
        <v>304</v>
      </c>
    </row>
  </sheetData>
  <customSheetViews>
    <customSheetView guid="{AEA2E2E3-5B32-4875-901B-B78609C8AED7}" state="hidden">
      <selection activeCell="A47" sqref="A47:B47"/>
      <pageMargins left="0.7" right="0.7" top="0.75" bottom="0.75" header="0.3" footer="0.3"/>
    </customSheetView>
    <customSheetView guid="{BC3DAF18-7010-4F12-AA15-743444918B74}" state="hidden">
      <selection activeCell="A47" sqref="A47:B47"/>
      <pageMargins left="0.7" right="0.7" top="0.75" bottom="0.75" header="0.3" footer="0.3"/>
    </customSheetView>
  </customSheetViews>
  <mergeCells count="12">
    <mergeCell ref="A193:B193"/>
    <mergeCell ref="A3:B3"/>
    <mergeCell ref="A47:B47"/>
    <mergeCell ref="A88:B88"/>
    <mergeCell ref="B94:B95"/>
    <mergeCell ref="A123:B123"/>
    <mergeCell ref="A133:B133"/>
    <mergeCell ref="A135:B135"/>
    <mergeCell ref="B143:B144"/>
    <mergeCell ref="A175:B175"/>
    <mergeCell ref="A181:B181"/>
    <mergeCell ref="B190:B192"/>
  </mergeCells>
  <hyperlinks>
    <hyperlink ref="A29" r:id="rId1" display="http://base.garant.ru/185134/" xr:uid="{00000000-0004-0000-0300-000000000000}"/>
    <hyperlink ref="A30" r:id="rId2" display="http://base.garant.ru/179064/" xr:uid="{00000000-0004-0000-0300-000001000000}"/>
    <hyperlink ref="A31" r:id="rId3" display="http://base.garant.ru/70465940/" xr:uid="{00000000-0004-0000-0300-000002000000}"/>
    <hyperlink ref="A32" r:id="rId4" display="http://base.garant.ru/12117985/" xr:uid="{00000000-0004-0000-0300-000003000000}"/>
    <hyperlink ref="A33" r:id="rId5" display="http://base.garant.ru/12120330/" xr:uid="{00000000-0004-0000-0300-000004000000}"/>
    <hyperlink ref="A35" r:id="rId6" location="block_1000" display="http://base.garant.ru/12144391/ - block_1000" xr:uid="{00000000-0004-0000-0300-000005000000}"/>
    <hyperlink ref="A134" r:id="rId7" location="block_14000" display="http://base.garant.ru/70292486/ - block_14000" xr:uid="{00000000-0004-0000-0300-000006000000}"/>
    <hyperlink ref="A183" r:id="rId8" location="block_3730" display="http://base.garant.ru/12184447/ - block_3730" xr:uid="{00000000-0004-0000-0300-000007000000}"/>
    <hyperlink ref="B183" r:id="rId9" location="block_3730" display="http://base.garant.ru/12184447/ - block_3730" xr:uid="{00000000-0004-0000-0300-000008000000}"/>
    <hyperlink ref="A184" r:id="rId10" location="block_3721" display="http://base.garant.ru/12184447/ - block_3721" xr:uid="{00000000-0004-0000-0300-000009000000}"/>
    <hyperlink ref="B184" r:id="rId11" location="block_3721" display="http://base.garant.ru/12184447/ - block_3721" xr:uid="{00000000-0004-0000-0300-00000A000000}"/>
    <hyperlink ref="A185" r:id="rId12" location="block_3737" display="http://base.garant.ru/12184447/ - block_3737" xr:uid="{00000000-0004-0000-0300-00000B000000}"/>
    <hyperlink ref="B185" r:id="rId13" location="block_3737" display="http://base.garant.ru/12184447/ - block_3737" xr:uid="{00000000-0004-0000-0300-00000C000000}"/>
    <hyperlink ref="A187" r:id="rId14" location="block_503130" display="http://base.garant.ru/12181732/ - block_503130" xr:uid="{00000000-0004-0000-0300-00000D000000}"/>
    <hyperlink ref="B187" r:id="rId15" location="block_503130" display="http://base.garant.ru/12181732/ - block_503130" xr:uid="{00000000-0004-0000-0300-00000E000000}"/>
    <hyperlink ref="A188" r:id="rId16" location="block_503121" display="http://base.garant.ru/12181732/ - block_503121" xr:uid="{00000000-0004-0000-0300-00000F000000}"/>
    <hyperlink ref="B188" r:id="rId17" location="block_503121" display="http://base.garant.ru/12181732/ - block_503121" xr:uid="{00000000-0004-0000-0300-000010000000}"/>
    <hyperlink ref="A189" r:id="rId18" location="block_503127" display="http://base.garant.ru/12181732/ - block_503127" xr:uid="{00000000-0004-0000-0300-000011000000}"/>
    <hyperlink ref="B189" r:id="rId19" location="block_503127" display="http://base.garant.ru/12181732/ - block_503127" xr:uid="{00000000-0004-0000-0300-000012000000}"/>
    <hyperlink ref="A190" r:id="rId20" location="block_100676" display="http://base.garant.ru/70519060/ - block_100676" xr:uid="{00000000-0004-0000-0300-000013000000}"/>
    <hyperlink ref="A192" r:id="rId21" location="block_110674" display="http://base.garant.ru/57745748/ - block_110674" xr:uid="{00000000-0004-0000-0300-000014000000}"/>
    <hyperlink ref="A207" r:id="rId22" display="http://base.garant.ru/555333/" xr:uid="{00000000-0004-0000-0300-000015000000}"/>
    <hyperlink ref="A210" r:id="rId23" location="block_100000" display="http://base.garant.ru/70292486/ - block_100000" xr:uid="{00000000-0004-0000-0300-000016000000}"/>
    <hyperlink ref="A218" r:id="rId24" location="ixzz392kN9efL" display="http://base.garant.ru/12188232/ - ixzz392kN9efL" xr:uid="{00000000-0004-0000-0300-000017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0"/>
  <sheetViews>
    <sheetView topLeftCell="C10" workbookViewId="0">
      <selection activeCell="I17" sqref="I17"/>
    </sheetView>
  </sheetViews>
  <sheetFormatPr defaultRowHeight="15" x14ac:dyDescent="0.25"/>
  <cols>
    <col min="1" max="1" width="7.140625" customWidth="1"/>
    <col min="2" max="2" width="27.140625" customWidth="1"/>
    <col min="3" max="6" width="7" customWidth="1"/>
    <col min="7" max="7" width="19.28515625" customWidth="1"/>
    <col min="8" max="8" width="6" customWidth="1"/>
    <col min="9" max="9" width="18.42578125" customWidth="1"/>
    <col min="10" max="10" width="5.7109375" customWidth="1"/>
    <col min="11" max="11" width="17.5703125" customWidth="1"/>
    <col min="12" max="12" width="5.7109375" customWidth="1"/>
    <col min="13" max="13" width="15.42578125" customWidth="1"/>
    <col min="14" max="14" width="5.7109375" customWidth="1"/>
    <col min="15" max="15" width="15.140625" customWidth="1"/>
    <col min="16" max="16" width="6" customWidth="1"/>
    <col min="17" max="17" width="17.28515625" customWidth="1"/>
    <col min="18" max="18" width="12.140625" customWidth="1"/>
  </cols>
  <sheetData>
    <row r="1" spans="1:18" s="56" customFormat="1" ht="22.5" customHeight="1" x14ac:dyDescent="0.25">
      <c r="P1" s="144" t="s">
        <v>53</v>
      </c>
      <c r="Q1" s="144"/>
      <c r="R1" s="144"/>
    </row>
    <row r="3" spans="1:18" ht="18" customHeight="1" x14ac:dyDescent="0.25">
      <c r="A3" s="148" t="s">
        <v>57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1:18" ht="15.75" x14ac:dyDescent="0.25"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40" customFormat="1" ht="15.75" customHeight="1" x14ac:dyDescent="0.2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</row>
    <row r="6" spans="1:18" ht="24" customHeight="1" x14ac:dyDescent="0.25">
      <c r="B6" s="147" t="s">
        <v>16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</row>
    <row r="7" spans="1:18" s="40" customFormat="1" ht="30.75" customHeight="1" x14ac:dyDescent="0.25">
      <c r="A7" s="150" t="s">
        <v>21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8" ht="15.75" x14ac:dyDescent="0.25">
      <c r="C8" s="5"/>
      <c r="D8" s="5"/>
      <c r="E8" s="5"/>
      <c r="F8" s="5"/>
      <c r="G8" s="5"/>
      <c r="H8" s="5"/>
      <c r="I8" s="5"/>
      <c r="J8" s="5"/>
    </row>
    <row r="9" spans="1:18" ht="15.75" x14ac:dyDescent="0.25">
      <c r="B9" s="155" t="s">
        <v>19</v>
      </c>
      <c r="C9" s="155"/>
      <c r="D9" s="154" t="s">
        <v>22</v>
      </c>
      <c r="E9" s="154"/>
      <c r="F9" s="154"/>
      <c r="G9" s="57"/>
      <c r="H9" s="57"/>
      <c r="I9" s="41"/>
      <c r="J9" s="16"/>
    </row>
    <row r="10" spans="1:18" ht="15.75" x14ac:dyDescent="0.25">
      <c r="B10" s="5"/>
      <c r="C10" s="5"/>
      <c r="D10" s="154" t="s">
        <v>6</v>
      </c>
      <c r="E10" s="154"/>
      <c r="F10" s="154"/>
      <c r="G10" s="57"/>
      <c r="H10" s="57"/>
      <c r="I10" s="42"/>
      <c r="J10" s="16"/>
    </row>
    <row r="11" spans="1:18" ht="15" customHeight="1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8" s="43" customFormat="1" ht="15.75" x14ac:dyDescent="0.25">
      <c r="B12" s="145" t="s">
        <v>54</v>
      </c>
      <c r="C12" s="145"/>
      <c r="D12" s="145"/>
      <c r="E12" s="145"/>
      <c r="F12" s="145"/>
      <c r="G12" s="145"/>
      <c r="H12" s="145"/>
      <c r="I12" s="51">
        <f>IFERROR(R76/I10*100,0)</f>
        <v>0</v>
      </c>
      <c r="J12" s="44"/>
      <c r="K12" s="45"/>
      <c r="L12" s="45"/>
    </row>
    <row r="13" spans="1:18" ht="15.75" x14ac:dyDescent="0.25">
      <c r="B13" s="58"/>
    </row>
    <row r="14" spans="1:18" ht="75" customHeight="1" x14ac:dyDescent="0.25">
      <c r="A14" s="143" t="s">
        <v>37</v>
      </c>
      <c r="B14" s="146" t="s">
        <v>38</v>
      </c>
      <c r="C14" s="143" t="s">
        <v>23</v>
      </c>
      <c r="D14" s="143"/>
      <c r="E14" s="143"/>
      <c r="F14" s="143"/>
      <c r="G14" s="143" t="s">
        <v>39</v>
      </c>
      <c r="H14" s="151" t="s">
        <v>58</v>
      </c>
      <c r="I14" s="152"/>
      <c r="J14" s="152"/>
      <c r="K14" s="152"/>
      <c r="L14" s="152"/>
      <c r="M14" s="152"/>
      <c r="N14" s="152"/>
      <c r="O14" s="152"/>
      <c r="P14" s="152"/>
      <c r="Q14" s="153"/>
      <c r="R14" s="143" t="s">
        <v>56</v>
      </c>
    </row>
    <row r="15" spans="1:18" ht="97.5" customHeight="1" x14ac:dyDescent="0.25">
      <c r="A15" s="143"/>
      <c r="B15" s="146"/>
      <c r="C15" s="143"/>
      <c r="D15" s="143"/>
      <c r="E15" s="143"/>
      <c r="F15" s="143"/>
      <c r="G15" s="143"/>
      <c r="H15" s="49" t="s">
        <v>44</v>
      </c>
      <c r="I15" s="55" t="s">
        <v>40</v>
      </c>
      <c r="J15" s="49" t="s">
        <v>45</v>
      </c>
      <c r="K15" s="55" t="s">
        <v>43</v>
      </c>
      <c r="L15" s="49" t="s">
        <v>46</v>
      </c>
      <c r="M15" s="55" t="s">
        <v>2</v>
      </c>
      <c r="N15" s="49" t="s">
        <v>47</v>
      </c>
      <c r="O15" s="55" t="s">
        <v>3</v>
      </c>
      <c r="P15" s="49" t="s">
        <v>48</v>
      </c>
      <c r="Q15" s="55" t="s">
        <v>4</v>
      </c>
      <c r="R15" s="143"/>
    </row>
    <row r="16" spans="1:18" ht="15.75" x14ac:dyDescent="0.25">
      <c r="A16" s="55">
        <v>1</v>
      </c>
      <c r="B16" s="55">
        <v>2</v>
      </c>
      <c r="C16" s="143">
        <v>3</v>
      </c>
      <c r="D16" s="143"/>
      <c r="E16" s="143"/>
      <c r="F16" s="143"/>
      <c r="G16" s="55">
        <v>4</v>
      </c>
      <c r="H16" s="49">
        <v>5</v>
      </c>
      <c r="I16" s="55" t="s">
        <v>41</v>
      </c>
      <c r="J16" s="49">
        <v>6</v>
      </c>
      <c r="K16" s="55" t="s">
        <v>42</v>
      </c>
      <c r="L16" s="49">
        <v>7</v>
      </c>
      <c r="M16" s="55" t="s">
        <v>49</v>
      </c>
      <c r="N16" s="49">
        <v>8</v>
      </c>
      <c r="O16" s="55" t="s">
        <v>50</v>
      </c>
      <c r="P16" s="49">
        <v>9</v>
      </c>
      <c r="Q16" s="55" t="s">
        <v>51</v>
      </c>
      <c r="R16" s="55">
        <v>10</v>
      </c>
    </row>
    <row r="17" spans="1:18" ht="15.75" x14ac:dyDescent="0.25">
      <c r="A17" s="52">
        <v>1</v>
      </c>
      <c r="B17" s="52"/>
      <c r="C17" s="137"/>
      <c r="D17" s="138"/>
      <c r="E17" s="138"/>
      <c r="F17" s="139"/>
      <c r="G17" s="52"/>
      <c r="H17" s="49">
        <v>0.1</v>
      </c>
      <c r="I17" s="52">
        <v>1</v>
      </c>
      <c r="J17" s="49">
        <v>0.1</v>
      </c>
      <c r="K17" s="52">
        <v>1</v>
      </c>
      <c r="L17" s="49">
        <v>0.2</v>
      </c>
      <c r="M17" s="52">
        <v>1</v>
      </c>
      <c r="N17" s="49">
        <v>0.2</v>
      </c>
      <c r="O17" s="52">
        <v>1</v>
      </c>
      <c r="P17" s="49">
        <v>0.4</v>
      </c>
      <c r="Q17" s="52">
        <v>1</v>
      </c>
      <c r="R17" s="55">
        <f t="shared" ref="R17:R75" si="0">IF(K17=2,H17*I17+J17+L17+N17+P17*Q17,H17*I17+J17*K17+IF(M17=2,L17,L17*M17)+IF(O17=2,N17,N17*O17)+P17*Q17)</f>
        <v>1</v>
      </c>
    </row>
    <row r="18" spans="1:18" ht="15.75" x14ac:dyDescent="0.25">
      <c r="A18" s="52">
        <f>A17+1</f>
        <v>2</v>
      </c>
      <c r="B18" s="52"/>
      <c r="C18" s="137"/>
      <c r="D18" s="138"/>
      <c r="E18" s="138"/>
      <c r="F18" s="139"/>
      <c r="G18" s="52"/>
      <c r="H18" s="49">
        <v>0.1</v>
      </c>
      <c r="I18" s="52">
        <v>0</v>
      </c>
      <c r="J18" s="49">
        <v>0.1</v>
      </c>
      <c r="K18" s="52">
        <v>1</v>
      </c>
      <c r="L18" s="49">
        <v>0.2</v>
      </c>
      <c r="M18" s="52">
        <v>1</v>
      </c>
      <c r="N18" s="49">
        <v>0.2</v>
      </c>
      <c r="O18" s="52">
        <v>1</v>
      </c>
      <c r="P18" s="49">
        <v>0.4</v>
      </c>
      <c r="Q18" s="52">
        <v>1</v>
      </c>
      <c r="R18" s="55">
        <f t="shared" si="0"/>
        <v>0.9</v>
      </c>
    </row>
    <row r="19" spans="1:18" ht="15.75" x14ac:dyDescent="0.25">
      <c r="A19" s="52">
        <f t="shared" ref="A19:A75" si="1">A18+1</f>
        <v>3</v>
      </c>
      <c r="B19" s="52"/>
      <c r="C19" s="137"/>
      <c r="D19" s="138"/>
      <c r="E19" s="138"/>
      <c r="F19" s="139"/>
      <c r="G19" s="52"/>
      <c r="H19" s="49">
        <v>0.1</v>
      </c>
      <c r="I19" s="52">
        <v>0</v>
      </c>
      <c r="J19" s="49">
        <v>0.1</v>
      </c>
      <c r="K19" s="52">
        <v>0</v>
      </c>
      <c r="L19" s="49">
        <v>0.2</v>
      </c>
      <c r="M19" s="52">
        <v>1</v>
      </c>
      <c r="N19" s="49">
        <v>0.2</v>
      </c>
      <c r="O19" s="52">
        <v>1</v>
      </c>
      <c r="P19" s="49">
        <v>0.4</v>
      </c>
      <c r="Q19" s="52">
        <v>1</v>
      </c>
      <c r="R19" s="55">
        <f t="shared" si="0"/>
        <v>0.8</v>
      </c>
    </row>
    <row r="20" spans="1:18" ht="15.75" x14ac:dyDescent="0.25">
      <c r="A20" s="52">
        <f t="shared" si="1"/>
        <v>4</v>
      </c>
      <c r="B20" s="52"/>
      <c r="C20" s="137"/>
      <c r="D20" s="138"/>
      <c r="E20" s="138"/>
      <c r="F20" s="139"/>
      <c r="G20" s="52"/>
      <c r="H20" s="49">
        <v>0.1</v>
      </c>
      <c r="I20" s="52">
        <v>0</v>
      </c>
      <c r="J20" s="49">
        <v>0.1</v>
      </c>
      <c r="K20" s="52">
        <v>0</v>
      </c>
      <c r="L20" s="49">
        <v>0.2</v>
      </c>
      <c r="M20" s="52">
        <v>0</v>
      </c>
      <c r="N20" s="49">
        <v>0.2</v>
      </c>
      <c r="O20" s="52">
        <v>1</v>
      </c>
      <c r="P20" s="49">
        <v>0.4</v>
      </c>
      <c r="Q20" s="52">
        <v>1</v>
      </c>
      <c r="R20" s="55">
        <f t="shared" si="0"/>
        <v>0.60000000000000009</v>
      </c>
    </row>
    <row r="21" spans="1:18" ht="15.75" x14ac:dyDescent="0.25">
      <c r="A21" s="52">
        <f t="shared" si="1"/>
        <v>5</v>
      </c>
      <c r="B21" s="52"/>
      <c r="C21" s="137"/>
      <c r="D21" s="138"/>
      <c r="E21" s="138"/>
      <c r="F21" s="139"/>
      <c r="G21" s="52"/>
      <c r="H21" s="49">
        <v>0.1</v>
      </c>
      <c r="I21" s="52">
        <v>0</v>
      </c>
      <c r="J21" s="49">
        <v>0.1</v>
      </c>
      <c r="K21" s="52">
        <v>0</v>
      </c>
      <c r="L21" s="49">
        <v>0.2</v>
      </c>
      <c r="M21" s="52">
        <v>0</v>
      </c>
      <c r="N21" s="49">
        <v>0.2</v>
      </c>
      <c r="O21" s="52">
        <v>0</v>
      </c>
      <c r="P21" s="49">
        <v>0.4</v>
      </c>
      <c r="Q21" s="52">
        <v>1</v>
      </c>
      <c r="R21" s="55">
        <f t="shared" si="0"/>
        <v>0.4</v>
      </c>
    </row>
    <row r="22" spans="1:18" ht="15.75" x14ac:dyDescent="0.25">
      <c r="A22" s="52">
        <f t="shared" si="1"/>
        <v>6</v>
      </c>
      <c r="B22" s="52"/>
      <c r="C22" s="137"/>
      <c r="D22" s="138"/>
      <c r="E22" s="138"/>
      <c r="F22" s="139"/>
      <c r="G22" s="52"/>
      <c r="H22" s="49">
        <v>0.1</v>
      </c>
      <c r="I22" s="52">
        <v>0</v>
      </c>
      <c r="J22" s="49">
        <v>0.1</v>
      </c>
      <c r="K22" s="52">
        <v>0</v>
      </c>
      <c r="L22" s="49">
        <v>0.2</v>
      </c>
      <c r="M22" s="52">
        <v>0</v>
      </c>
      <c r="N22" s="49">
        <v>0.2</v>
      </c>
      <c r="O22" s="52">
        <v>0</v>
      </c>
      <c r="P22" s="49">
        <v>0.4</v>
      </c>
      <c r="Q22" s="52">
        <v>0</v>
      </c>
      <c r="R22" s="55">
        <f t="shared" si="0"/>
        <v>0</v>
      </c>
    </row>
    <row r="23" spans="1:18" ht="15.75" x14ac:dyDescent="0.25">
      <c r="A23" s="52">
        <f t="shared" si="1"/>
        <v>7</v>
      </c>
      <c r="B23" s="52"/>
      <c r="C23" s="137"/>
      <c r="D23" s="138"/>
      <c r="E23" s="138"/>
      <c r="F23" s="139"/>
      <c r="G23" s="52"/>
      <c r="H23" s="49">
        <v>0.1</v>
      </c>
      <c r="I23" s="52">
        <v>1</v>
      </c>
      <c r="J23" s="49">
        <v>0.1</v>
      </c>
      <c r="K23" s="52">
        <v>0</v>
      </c>
      <c r="L23" s="49">
        <v>0.2</v>
      </c>
      <c r="M23" s="52">
        <v>0</v>
      </c>
      <c r="N23" s="49">
        <v>0.2</v>
      </c>
      <c r="O23" s="52">
        <v>0</v>
      </c>
      <c r="P23" s="49">
        <v>0.4</v>
      </c>
      <c r="Q23" s="52">
        <v>0</v>
      </c>
      <c r="R23" s="55">
        <f t="shared" si="0"/>
        <v>0.1</v>
      </c>
    </row>
    <row r="24" spans="1:18" ht="15.75" x14ac:dyDescent="0.25">
      <c r="A24" s="52">
        <f t="shared" si="1"/>
        <v>8</v>
      </c>
      <c r="B24" s="52"/>
      <c r="C24" s="137"/>
      <c r="D24" s="138"/>
      <c r="E24" s="138"/>
      <c r="F24" s="139"/>
      <c r="G24" s="52"/>
      <c r="H24" s="49">
        <v>0.1</v>
      </c>
      <c r="I24" s="52">
        <v>1</v>
      </c>
      <c r="J24" s="49">
        <v>0.1</v>
      </c>
      <c r="K24" s="52">
        <v>0</v>
      </c>
      <c r="L24" s="49">
        <v>0.2</v>
      </c>
      <c r="M24" s="52">
        <v>0</v>
      </c>
      <c r="N24" s="49">
        <v>0.2</v>
      </c>
      <c r="O24" s="52">
        <v>0</v>
      </c>
      <c r="P24" s="49">
        <v>0.4</v>
      </c>
      <c r="Q24" s="52">
        <v>1</v>
      </c>
      <c r="R24" s="55">
        <f t="shared" si="0"/>
        <v>0.5</v>
      </c>
    </row>
    <row r="25" spans="1:18" ht="15.75" x14ac:dyDescent="0.25">
      <c r="A25" s="52">
        <f t="shared" si="1"/>
        <v>9</v>
      </c>
      <c r="B25" s="52"/>
      <c r="C25" s="137"/>
      <c r="D25" s="138"/>
      <c r="E25" s="138"/>
      <c r="F25" s="139"/>
      <c r="G25" s="52"/>
      <c r="H25" s="49">
        <v>0.1</v>
      </c>
      <c r="I25" s="52">
        <v>1</v>
      </c>
      <c r="J25" s="49">
        <v>0.1</v>
      </c>
      <c r="K25" s="52">
        <v>0</v>
      </c>
      <c r="L25" s="49">
        <v>0.2</v>
      </c>
      <c r="M25" s="52">
        <v>0</v>
      </c>
      <c r="N25" s="49">
        <v>0.2</v>
      </c>
      <c r="O25" s="52">
        <v>1</v>
      </c>
      <c r="P25" s="49">
        <v>0.4</v>
      </c>
      <c r="Q25" s="52">
        <v>1</v>
      </c>
      <c r="R25" s="55">
        <f t="shared" si="0"/>
        <v>0.70000000000000007</v>
      </c>
    </row>
    <row r="26" spans="1:18" ht="15.75" x14ac:dyDescent="0.25">
      <c r="A26" s="52">
        <f t="shared" si="1"/>
        <v>10</v>
      </c>
      <c r="B26" s="52"/>
      <c r="C26" s="137"/>
      <c r="D26" s="138"/>
      <c r="E26" s="138"/>
      <c r="F26" s="139"/>
      <c r="G26" s="52"/>
      <c r="H26" s="49">
        <v>0.1</v>
      </c>
      <c r="I26" s="52">
        <v>1</v>
      </c>
      <c r="J26" s="49">
        <v>0.1</v>
      </c>
      <c r="K26" s="52">
        <v>0</v>
      </c>
      <c r="L26" s="49">
        <v>0.2</v>
      </c>
      <c r="M26" s="52">
        <v>1</v>
      </c>
      <c r="N26" s="49">
        <v>0.2</v>
      </c>
      <c r="O26" s="52">
        <v>1</v>
      </c>
      <c r="P26" s="49">
        <v>0.4</v>
      </c>
      <c r="Q26" s="52">
        <v>1</v>
      </c>
      <c r="R26" s="55">
        <f t="shared" si="0"/>
        <v>0.9</v>
      </c>
    </row>
    <row r="27" spans="1:18" ht="15.75" x14ac:dyDescent="0.25">
      <c r="A27" s="52">
        <f t="shared" si="1"/>
        <v>11</v>
      </c>
      <c r="B27" s="52"/>
      <c r="C27" s="137"/>
      <c r="D27" s="138"/>
      <c r="E27" s="138"/>
      <c r="F27" s="139"/>
      <c r="G27" s="52"/>
      <c r="H27" s="49">
        <v>0.1</v>
      </c>
      <c r="I27" s="52">
        <v>1</v>
      </c>
      <c r="J27" s="49">
        <v>0.1</v>
      </c>
      <c r="K27" s="52">
        <v>2</v>
      </c>
      <c r="L27" s="49">
        <v>0.2</v>
      </c>
      <c r="M27" s="52">
        <v>2</v>
      </c>
      <c r="N27" s="49">
        <v>0.2</v>
      </c>
      <c r="O27" s="52">
        <v>2</v>
      </c>
      <c r="P27" s="49">
        <v>0.4</v>
      </c>
      <c r="Q27" s="52">
        <v>1</v>
      </c>
      <c r="R27" s="55">
        <f t="shared" si="0"/>
        <v>1</v>
      </c>
    </row>
    <row r="28" spans="1:18" ht="15.75" x14ac:dyDescent="0.25">
      <c r="A28" s="52">
        <f t="shared" si="1"/>
        <v>12</v>
      </c>
      <c r="B28" s="52"/>
      <c r="C28" s="137"/>
      <c r="D28" s="138"/>
      <c r="E28" s="138"/>
      <c r="F28" s="139"/>
      <c r="G28" s="52"/>
      <c r="H28" s="49">
        <v>0.1</v>
      </c>
      <c r="I28" s="52">
        <v>1</v>
      </c>
      <c r="J28" s="49">
        <v>0.1</v>
      </c>
      <c r="K28" s="52">
        <v>2</v>
      </c>
      <c r="L28" s="49">
        <v>0.2</v>
      </c>
      <c r="M28" s="52">
        <v>2</v>
      </c>
      <c r="N28" s="49">
        <v>0.2</v>
      </c>
      <c r="O28" s="52">
        <v>2</v>
      </c>
      <c r="P28" s="49">
        <v>0.4</v>
      </c>
      <c r="Q28" s="52">
        <v>0</v>
      </c>
      <c r="R28" s="55">
        <f t="shared" si="0"/>
        <v>0.60000000000000009</v>
      </c>
    </row>
    <row r="29" spans="1:18" ht="15.75" x14ac:dyDescent="0.25">
      <c r="A29" s="52">
        <f t="shared" si="1"/>
        <v>13</v>
      </c>
      <c r="B29" s="52"/>
      <c r="C29" s="137"/>
      <c r="D29" s="138"/>
      <c r="E29" s="138"/>
      <c r="F29" s="139"/>
      <c r="G29" s="52"/>
      <c r="H29" s="49">
        <v>0.1</v>
      </c>
      <c r="I29" s="52">
        <v>1</v>
      </c>
      <c r="J29" s="49">
        <v>0.1</v>
      </c>
      <c r="K29" s="52">
        <v>1</v>
      </c>
      <c r="L29" s="49">
        <v>0.2</v>
      </c>
      <c r="M29" s="52">
        <v>2</v>
      </c>
      <c r="N29" s="49">
        <v>0.2</v>
      </c>
      <c r="O29" s="52">
        <v>2</v>
      </c>
      <c r="P29" s="49">
        <v>0.4</v>
      </c>
      <c r="Q29" s="52">
        <v>1</v>
      </c>
      <c r="R29" s="55">
        <f t="shared" si="0"/>
        <v>1</v>
      </c>
    </row>
    <row r="30" spans="1:18" ht="15.75" x14ac:dyDescent="0.25">
      <c r="A30" s="52">
        <f t="shared" si="1"/>
        <v>14</v>
      </c>
      <c r="B30" s="52"/>
      <c r="C30" s="137"/>
      <c r="D30" s="138"/>
      <c r="E30" s="138"/>
      <c r="F30" s="139"/>
      <c r="G30" s="52"/>
      <c r="H30" s="49">
        <v>0.1</v>
      </c>
      <c r="I30" s="52">
        <v>1</v>
      </c>
      <c r="J30" s="49">
        <v>0.1</v>
      </c>
      <c r="K30" s="52">
        <v>1</v>
      </c>
      <c r="L30" s="49">
        <v>0.2</v>
      </c>
      <c r="M30" s="52">
        <v>2</v>
      </c>
      <c r="N30" s="49">
        <v>0.2</v>
      </c>
      <c r="O30" s="52">
        <v>2</v>
      </c>
      <c r="P30" s="49">
        <v>0.4</v>
      </c>
      <c r="Q30" s="52">
        <v>0</v>
      </c>
      <c r="R30" s="55">
        <f t="shared" si="0"/>
        <v>0.60000000000000009</v>
      </c>
    </row>
    <row r="31" spans="1:18" ht="15.75" x14ac:dyDescent="0.25">
      <c r="A31" s="52">
        <f t="shared" si="1"/>
        <v>15</v>
      </c>
      <c r="B31" s="52"/>
      <c r="C31" s="137"/>
      <c r="D31" s="138"/>
      <c r="E31" s="138"/>
      <c r="F31" s="139"/>
      <c r="G31" s="52"/>
      <c r="H31" s="49">
        <v>0.1</v>
      </c>
      <c r="I31" s="52"/>
      <c r="J31" s="49">
        <v>0.1</v>
      </c>
      <c r="K31" s="52"/>
      <c r="L31" s="49">
        <v>0.2</v>
      </c>
      <c r="M31" s="52"/>
      <c r="N31" s="49">
        <v>0.2</v>
      </c>
      <c r="O31" s="52"/>
      <c r="P31" s="49">
        <v>0.4</v>
      </c>
      <c r="Q31" s="52"/>
      <c r="R31" s="55">
        <f t="shared" si="0"/>
        <v>0</v>
      </c>
    </row>
    <row r="32" spans="1:18" ht="15.75" x14ac:dyDescent="0.25">
      <c r="A32" s="52">
        <f t="shared" si="1"/>
        <v>16</v>
      </c>
      <c r="B32" s="52"/>
      <c r="C32" s="137"/>
      <c r="D32" s="138"/>
      <c r="E32" s="138"/>
      <c r="F32" s="139"/>
      <c r="G32" s="52"/>
      <c r="H32" s="49">
        <v>0.1</v>
      </c>
      <c r="I32" s="52"/>
      <c r="J32" s="49">
        <v>0.1</v>
      </c>
      <c r="K32" s="52"/>
      <c r="L32" s="49">
        <v>0.2</v>
      </c>
      <c r="M32" s="52"/>
      <c r="N32" s="49">
        <v>0.2</v>
      </c>
      <c r="O32" s="52"/>
      <c r="P32" s="49">
        <v>0.4</v>
      </c>
      <c r="Q32" s="52"/>
      <c r="R32" s="55">
        <f t="shared" si="0"/>
        <v>0</v>
      </c>
    </row>
    <row r="33" spans="1:18" ht="15.75" x14ac:dyDescent="0.25">
      <c r="A33" s="52">
        <f t="shared" si="1"/>
        <v>17</v>
      </c>
      <c r="B33" s="52"/>
      <c r="C33" s="137"/>
      <c r="D33" s="138"/>
      <c r="E33" s="138"/>
      <c r="F33" s="139"/>
      <c r="G33" s="52"/>
      <c r="H33" s="49">
        <v>0.1</v>
      </c>
      <c r="I33" s="52"/>
      <c r="J33" s="49">
        <v>0.1</v>
      </c>
      <c r="K33" s="52"/>
      <c r="L33" s="49">
        <v>0.2</v>
      </c>
      <c r="M33" s="52"/>
      <c r="N33" s="49">
        <v>0.2</v>
      </c>
      <c r="O33" s="52"/>
      <c r="P33" s="49">
        <v>0.4</v>
      </c>
      <c r="Q33" s="52"/>
      <c r="R33" s="55">
        <f t="shared" si="0"/>
        <v>0</v>
      </c>
    </row>
    <row r="34" spans="1:18" ht="15.75" x14ac:dyDescent="0.25">
      <c r="A34" s="52">
        <f t="shared" si="1"/>
        <v>18</v>
      </c>
      <c r="B34" s="52"/>
      <c r="C34" s="137"/>
      <c r="D34" s="138"/>
      <c r="E34" s="138"/>
      <c r="F34" s="139"/>
      <c r="G34" s="52"/>
      <c r="H34" s="49">
        <v>0.1</v>
      </c>
      <c r="I34" s="52"/>
      <c r="J34" s="49">
        <v>0.1</v>
      </c>
      <c r="K34" s="52"/>
      <c r="L34" s="49">
        <v>0.2</v>
      </c>
      <c r="M34" s="52"/>
      <c r="N34" s="49">
        <v>0.2</v>
      </c>
      <c r="O34" s="52"/>
      <c r="P34" s="49">
        <v>0.4</v>
      </c>
      <c r="Q34" s="52"/>
      <c r="R34" s="55">
        <f t="shared" si="0"/>
        <v>0</v>
      </c>
    </row>
    <row r="35" spans="1:18" ht="15.75" x14ac:dyDescent="0.25">
      <c r="A35" s="52">
        <f t="shared" si="1"/>
        <v>19</v>
      </c>
      <c r="B35" s="52"/>
      <c r="C35" s="137"/>
      <c r="D35" s="138"/>
      <c r="E35" s="138"/>
      <c r="F35" s="139"/>
      <c r="G35" s="52"/>
      <c r="H35" s="49">
        <v>0.1</v>
      </c>
      <c r="I35" s="52"/>
      <c r="J35" s="49">
        <v>0.1</v>
      </c>
      <c r="K35" s="52"/>
      <c r="L35" s="49">
        <v>0.2</v>
      </c>
      <c r="M35" s="52"/>
      <c r="N35" s="49">
        <v>0.2</v>
      </c>
      <c r="O35" s="52"/>
      <c r="P35" s="49">
        <v>0.4</v>
      </c>
      <c r="Q35" s="52"/>
      <c r="R35" s="55">
        <f t="shared" si="0"/>
        <v>0</v>
      </c>
    </row>
    <row r="36" spans="1:18" ht="15.75" x14ac:dyDescent="0.25">
      <c r="A36" s="52">
        <f t="shared" si="1"/>
        <v>20</v>
      </c>
      <c r="B36" s="52"/>
      <c r="C36" s="137"/>
      <c r="D36" s="138"/>
      <c r="E36" s="138"/>
      <c r="F36" s="139"/>
      <c r="G36" s="52"/>
      <c r="H36" s="49">
        <v>0.1</v>
      </c>
      <c r="I36" s="52"/>
      <c r="J36" s="49">
        <v>0.1</v>
      </c>
      <c r="K36" s="52"/>
      <c r="L36" s="49">
        <v>0.2</v>
      </c>
      <c r="M36" s="52"/>
      <c r="N36" s="49">
        <v>0.2</v>
      </c>
      <c r="O36" s="52"/>
      <c r="P36" s="49">
        <v>0.4</v>
      </c>
      <c r="Q36" s="52"/>
      <c r="R36" s="55">
        <f t="shared" si="0"/>
        <v>0</v>
      </c>
    </row>
    <row r="37" spans="1:18" ht="15.75" x14ac:dyDescent="0.25">
      <c r="A37" s="52">
        <f t="shared" si="1"/>
        <v>21</v>
      </c>
      <c r="B37" s="52"/>
      <c r="C37" s="137"/>
      <c r="D37" s="138"/>
      <c r="E37" s="138"/>
      <c r="F37" s="139"/>
      <c r="G37" s="52"/>
      <c r="H37" s="49">
        <v>0.1</v>
      </c>
      <c r="I37" s="52"/>
      <c r="J37" s="49">
        <v>0.1</v>
      </c>
      <c r="K37" s="52"/>
      <c r="L37" s="49">
        <v>0.2</v>
      </c>
      <c r="M37" s="52"/>
      <c r="N37" s="49">
        <v>0.2</v>
      </c>
      <c r="O37" s="52"/>
      <c r="P37" s="49">
        <v>0.4</v>
      </c>
      <c r="Q37" s="52"/>
      <c r="R37" s="55">
        <f t="shared" si="0"/>
        <v>0</v>
      </c>
    </row>
    <row r="38" spans="1:18" ht="15.75" x14ac:dyDescent="0.25">
      <c r="A38" s="52">
        <f t="shared" si="1"/>
        <v>22</v>
      </c>
      <c r="B38" s="52"/>
      <c r="C38" s="137"/>
      <c r="D38" s="138"/>
      <c r="E38" s="138"/>
      <c r="F38" s="139"/>
      <c r="G38" s="52"/>
      <c r="H38" s="49">
        <v>0.1</v>
      </c>
      <c r="I38" s="52"/>
      <c r="J38" s="49">
        <v>0.1</v>
      </c>
      <c r="K38" s="52"/>
      <c r="L38" s="49">
        <v>0.2</v>
      </c>
      <c r="M38" s="52"/>
      <c r="N38" s="49">
        <v>0.2</v>
      </c>
      <c r="O38" s="52"/>
      <c r="P38" s="49">
        <v>0.4</v>
      </c>
      <c r="Q38" s="52"/>
      <c r="R38" s="55">
        <f t="shared" si="0"/>
        <v>0</v>
      </c>
    </row>
    <row r="39" spans="1:18" ht="15.75" x14ac:dyDescent="0.25">
      <c r="A39" s="52">
        <f t="shared" si="1"/>
        <v>23</v>
      </c>
      <c r="B39" s="52"/>
      <c r="C39" s="137"/>
      <c r="D39" s="138"/>
      <c r="E39" s="138"/>
      <c r="F39" s="139"/>
      <c r="G39" s="52"/>
      <c r="H39" s="49">
        <v>0.1</v>
      </c>
      <c r="I39" s="52"/>
      <c r="J39" s="49">
        <v>0.1</v>
      </c>
      <c r="K39" s="52"/>
      <c r="L39" s="49">
        <v>0.2</v>
      </c>
      <c r="M39" s="52"/>
      <c r="N39" s="49">
        <v>0.2</v>
      </c>
      <c r="O39" s="52"/>
      <c r="P39" s="49">
        <v>0.4</v>
      </c>
      <c r="Q39" s="52"/>
      <c r="R39" s="55">
        <f t="shared" si="0"/>
        <v>0</v>
      </c>
    </row>
    <row r="40" spans="1:18" ht="15.75" x14ac:dyDescent="0.25">
      <c r="A40" s="52">
        <f t="shared" si="1"/>
        <v>24</v>
      </c>
      <c r="B40" s="52"/>
      <c r="C40" s="137"/>
      <c r="D40" s="138"/>
      <c r="E40" s="138"/>
      <c r="F40" s="139"/>
      <c r="G40" s="52"/>
      <c r="H40" s="49">
        <v>0.1</v>
      </c>
      <c r="I40" s="52"/>
      <c r="J40" s="49">
        <v>0.1</v>
      </c>
      <c r="K40" s="52"/>
      <c r="L40" s="49">
        <v>0.2</v>
      </c>
      <c r="M40" s="52"/>
      <c r="N40" s="49">
        <v>0.2</v>
      </c>
      <c r="O40" s="52"/>
      <c r="P40" s="49">
        <v>0.4</v>
      </c>
      <c r="Q40" s="52"/>
      <c r="R40" s="55">
        <f t="shared" si="0"/>
        <v>0</v>
      </c>
    </row>
    <row r="41" spans="1:18" ht="15.75" x14ac:dyDescent="0.25">
      <c r="A41" s="52">
        <f t="shared" si="1"/>
        <v>25</v>
      </c>
      <c r="B41" s="52"/>
      <c r="C41" s="137"/>
      <c r="D41" s="138"/>
      <c r="E41" s="138"/>
      <c r="F41" s="139"/>
      <c r="G41" s="52"/>
      <c r="H41" s="49">
        <v>0.1</v>
      </c>
      <c r="I41" s="52"/>
      <c r="J41" s="49">
        <v>0.1</v>
      </c>
      <c r="K41" s="52"/>
      <c r="L41" s="49">
        <v>0.2</v>
      </c>
      <c r="M41" s="52"/>
      <c r="N41" s="49">
        <v>0.2</v>
      </c>
      <c r="O41" s="52"/>
      <c r="P41" s="49">
        <v>0.4</v>
      </c>
      <c r="Q41" s="52"/>
      <c r="R41" s="55">
        <f t="shared" si="0"/>
        <v>0</v>
      </c>
    </row>
    <row r="42" spans="1:18" ht="15.75" x14ac:dyDescent="0.25">
      <c r="A42" s="52">
        <f t="shared" si="1"/>
        <v>26</v>
      </c>
      <c r="B42" s="52"/>
      <c r="C42" s="137"/>
      <c r="D42" s="138"/>
      <c r="E42" s="138"/>
      <c r="F42" s="139"/>
      <c r="G42" s="52"/>
      <c r="H42" s="49">
        <v>0.1</v>
      </c>
      <c r="I42" s="52"/>
      <c r="J42" s="49">
        <v>0.1</v>
      </c>
      <c r="K42" s="52"/>
      <c r="L42" s="49">
        <v>0.2</v>
      </c>
      <c r="M42" s="52"/>
      <c r="N42" s="49">
        <v>0.2</v>
      </c>
      <c r="O42" s="52"/>
      <c r="P42" s="49">
        <v>0.4</v>
      </c>
      <c r="Q42" s="52"/>
      <c r="R42" s="55">
        <f t="shared" si="0"/>
        <v>0</v>
      </c>
    </row>
    <row r="43" spans="1:18" ht="15.75" x14ac:dyDescent="0.25">
      <c r="A43" s="52">
        <f t="shared" si="1"/>
        <v>27</v>
      </c>
      <c r="B43" s="52"/>
      <c r="C43" s="137"/>
      <c r="D43" s="138"/>
      <c r="E43" s="138"/>
      <c r="F43" s="139"/>
      <c r="G43" s="52"/>
      <c r="H43" s="49">
        <v>0.1</v>
      </c>
      <c r="I43" s="52"/>
      <c r="J43" s="49">
        <v>0.1</v>
      </c>
      <c r="K43" s="52"/>
      <c r="L43" s="49">
        <v>0.2</v>
      </c>
      <c r="M43" s="52"/>
      <c r="N43" s="49">
        <v>0.2</v>
      </c>
      <c r="O43" s="52"/>
      <c r="P43" s="49">
        <v>0.4</v>
      </c>
      <c r="Q43" s="52"/>
      <c r="R43" s="55">
        <f t="shared" si="0"/>
        <v>0</v>
      </c>
    </row>
    <row r="44" spans="1:18" ht="15.75" x14ac:dyDescent="0.25">
      <c r="A44" s="52">
        <f t="shared" si="1"/>
        <v>28</v>
      </c>
      <c r="B44" s="52"/>
      <c r="C44" s="137"/>
      <c r="D44" s="138"/>
      <c r="E44" s="138"/>
      <c r="F44" s="139"/>
      <c r="G44" s="52"/>
      <c r="H44" s="49">
        <v>0.1</v>
      </c>
      <c r="I44" s="52"/>
      <c r="J44" s="49">
        <v>0.1</v>
      </c>
      <c r="K44" s="52"/>
      <c r="L44" s="49">
        <v>0.2</v>
      </c>
      <c r="M44" s="52"/>
      <c r="N44" s="49">
        <v>0.2</v>
      </c>
      <c r="O44" s="52"/>
      <c r="P44" s="49">
        <v>0.4</v>
      </c>
      <c r="Q44" s="52"/>
      <c r="R44" s="55">
        <f t="shared" si="0"/>
        <v>0</v>
      </c>
    </row>
    <row r="45" spans="1:18" ht="15.75" x14ac:dyDescent="0.25">
      <c r="A45" s="52">
        <f t="shared" si="1"/>
        <v>29</v>
      </c>
      <c r="B45" s="52"/>
      <c r="C45" s="137"/>
      <c r="D45" s="138"/>
      <c r="E45" s="138"/>
      <c r="F45" s="139"/>
      <c r="G45" s="52"/>
      <c r="H45" s="49">
        <v>0.1</v>
      </c>
      <c r="I45" s="52"/>
      <c r="J45" s="49">
        <v>0.1</v>
      </c>
      <c r="K45" s="52"/>
      <c r="L45" s="49">
        <v>0.2</v>
      </c>
      <c r="M45" s="52"/>
      <c r="N45" s="49">
        <v>0.2</v>
      </c>
      <c r="O45" s="52"/>
      <c r="P45" s="49">
        <v>0.4</v>
      </c>
      <c r="Q45" s="52"/>
      <c r="R45" s="55">
        <f t="shared" si="0"/>
        <v>0</v>
      </c>
    </row>
    <row r="46" spans="1:18" ht="15.75" x14ac:dyDescent="0.25">
      <c r="A46" s="52">
        <f t="shared" si="1"/>
        <v>30</v>
      </c>
      <c r="B46" s="52"/>
      <c r="C46" s="137"/>
      <c r="D46" s="138"/>
      <c r="E46" s="138"/>
      <c r="F46" s="139"/>
      <c r="G46" s="52"/>
      <c r="H46" s="49">
        <v>0.1</v>
      </c>
      <c r="I46" s="52"/>
      <c r="J46" s="49">
        <v>0.1</v>
      </c>
      <c r="K46" s="52"/>
      <c r="L46" s="49">
        <v>0.2</v>
      </c>
      <c r="M46" s="52"/>
      <c r="N46" s="49">
        <v>0.2</v>
      </c>
      <c r="O46" s="52"/>
      <c r="P46" s="49">
        <v>0.4</v>
      </c>
      <c r="Q46" s="52"/>
      <c r="R46" s="55">
        <f t="shared" si="0"/>
        <v>0</v>
      </c>
    </row>
    <row r="47" spans="1:18" ht="15.75" x14ac:dyDescent="0.25">
      <c r="A47" s="52">
        <f t="shared" si="1"/>
        <v>31</v>
      </c>
      <c r="B47" s="52"/>
      <c r="C47" s="137"/>
      <c r="D47" s="138"/>
      <c r="E47" s="138"/>
      <c r="F47" s="139"/>
      <c r="G47" s="52"/>
      <c r="H47" s="49">
        <v>0.1</v>
      </c>
      <c r="I47" s="52"/>
      <c r="J47" s="49">
        <v>0.1</v>
      </c>
      <c r="K47" s="52"/>
      <c r="L47" s="49">
        <v>0.2</v>
      </c>
      <c r="M47" s="52"/>
      <c r="N47" s="49">
        <v>0.2</v>
      </c>
      <c r="O47" s="52"/>
      <c r="P47" s="49">
        <v>0.4</v>
      </c>
      <c r="Q47" s="52"/>
      <c r="R47" s="55">
        <f t="shared" si="0"/>
        <v>0</v>
      </c>
    </row>
    <row r="48" spans="1:18" ht="15.75" x14ac:dyDescent="0.25">
      <c r="A48" s="52">
        <f t="shared" si="1"/>
        <v>32</v>
      </c>
      <c r="B48" s="52"/>
      <c r="C48" s="137"/>
      <c r="D48" s="138"/>
      <c r="E48" s="138"/>
      <c r="F48" s="139"/>
      <c r="G48" s="52"/>
      <c r="H48" s="49">
        <v>0.1</v>
      </c>
      <c r="I48" s="52"/>
      <c r="J48" s="49">
        <v>0.1</v>
      </c>
      <c r="K48" s="52"/>
      <c r="L48" s="49">
        <v>0.2</v>
      </c>
      <c r="M48" s="52"/>
      <c r="N48" s="49">
        <v>0.2</v>
      </c>
      <c r="O48" s="52"/>
      <c r="P48" s="49">
        <v>0.4</v>
      </c>
      <c r="Q48" s="52"/>
      <c r="R48" s="55">
        <f t="shared" si="0"/>
        <v>0</v>
      </c>
    </row>
    <row r="49" spans="1:18" ht="15.75" x14ac:dyDescent="0.25">
      <c r="A49" s="52">
        <f t="shared" si="1"/>
        <v>33</v>
      </c>
      <c r="B49" s="52"/>
      <c r="C49" s="137"/>
      <c r="D49" s="138"/>
      <c r="E49" s="138"/>
      <c r="F49" s="139"/>
      <c r="G49" s="52"/>
      <c r="H49" s="49">
        <v>0.1</v>
      </c>
      <c r="I49" s="52"/>
      <c r="J49" s="49">
        <v>0.1</v>
      </c>
      <c r="K49" s="52"/>
      <c r="L49" s="49">
        <v>0.2</v>
      </c>
      <c r="M49" s="52"/>
      <c r="N49" s="49">
        <v>0.2</v>
      </c>
      <c r="O49" s="52"/>
      <c r="P49" s="49">
        <v>0.4</v>
      </c>
      <c r="Q49" s="52"/>
      <c r="R49" s="55">
        <f t="shared" si="0"/>
        <v>0</v>
      </c>
    </row>
    <row r="50" spans="1:18" ht="15.75" x14ac:dyDescent="0.25">
      <c r="A50" s="52">
        <f t="shared" si="1"/>
        <v>34</v>
      </c>
      <c r="B50" s="52"/>
      <c r="C50" s="137"/>
      <c r="D50" s="138"/>
      <c r="E50" s="138"/>
      <c r="F50" s="139"/>
      <c r="G50" s="52"/>
      <c r="H50" s="49">
        <v>0.1</v>
      </c>
      <c r="I50" s="52"/>
      <c r="J50" s="49">
        <v>0.1</v>
      </c>
      <c r="K50" s="52"/>
      <c r="L50" s="49">
        <v>0.2</v>
      </c>
      <c r="M50" s="52"/>
      <c r="N50" s="49">
        <v>0.2</v>
      </c>
      <c r="O50" s="52"/>
      <c r="P50" s="49">
        <v>0.4</v>
      </c>
      <c r="Q50" s="52"/>
      <c r="R50" s="55">
        <f t="shared" si="0"/>
        <v>0</v>
      </c>
    </row>
    <row r="51" spans="1:18" ht="15.75" x14ac:dyDescent="0.25">
      <c r="A51" s="52">
        <f t="shared" si="1"/>
        <v>35</v>
      </c>
      <c r="B51" s="52"/>
      <c r="C51" s="137"/>
      <c r="D51" s="138"/>
      <c r="E51" s="138"/>
      <c r="F51" s="139"/>
      <c r="G51" s="52"/>
      <c r="H51" s="49">
        <v>0.1</v>
      </c>
      <c r="I51" s="52"/>
      <c r="J51" s="49">
        <v>0.1</v>
      </c>
      <c r="K51" s="52"/>
      <c r="L51" s="49">
        <v>0.2</v>
      </c>
      <c r="M51" s="52"/>
      <c r="N51" s="49">
        <v>0.2</v>
      </c>
      <c r="O51" s="52"/>
      <c r="P51" s="49">
        <v>0.4</v>
      </c>
      <c r="Q51" s="52"/>
      <c r="R51" s="55">
        <f t="shared" si="0"/>
        <v>0</v>
      </c>
    </row>
    <row r="52" spans="1:18" ht="15.75" x14ac:dyDescent="0.25">
      <c r="A52" s="52">
        <f t="shared" si="1"/>
        <v>36</v>
      </c>
      <c r="B52" s="52"/>
      <c r="C52" s="137"/>
      <c r="D52" s="138"/>
      <c r="E52" s="138"/>
      <c r="F52" s="139"/>
      <c r="G52" s="52"/>
      <c r="H52" s="49">
        <v>0.1</v>
      </c>
      <c r="I52" s="52"/>
      <c r="J52" s="49">
        <v>0.1</v>
      </c>
      <c r="K52" s="52"/>
      <c r="L52" s="49">
        <v>0.2</v>
      </c>
      <c r="M52" s="52"/>
      <c r="N52" s="49">
        <v>0.2</v>
      </c>
      <c r="O52" s="52"/>
      <c r="P52" s="49">
        <v>0.4</v>
      </c>
      <c r="Q52" s="52"/>
      <c r="R52" s="55">
        <f t="shared" si="0"/>
        <v>0</v>
      </c>
    </row>
    <row r="53" spans="1:18" ht="15.75" x14ac:dyDescent="0.25">
      <c r="A53" s="52">
        <f t="shared" si="1"/>
        <v>37</v>
      </c>
      <c r="B53" s="52"/>
      <c r="C53" s="137"/>
      <c r="D53" s="138"/>
      <c r="E53" s="138"/>
      <c r="F53" s="139"/>
      <c r="G53" s="52"/>
      <c r="H53" s="49">
        <v>0.1</v>
      </c>
      <c r="I53" s="52"/>
      <c r="J53" s="49">
        <v>0.1</v>
      </c>
      <c r="K53" s="52"/>
      <c r="L53" s="49">
        <v>0.2</v>
      </c>
      <c r="M53" s="52"/>
      <c r="N53" s="49">
        <v>0.2</v>
      </c>
      <c r="O53" s="52"/>
      <c r="P53" s="49">
        <v>0.4</v>
      </c>
      <c r="Q53" s="52"/>
      <c r="R53" s="55">
        <f t="shared" si="0"/>
        <v>0</v>
      </c>
    </row>
    <row r="54" spans="1:18" ht="15.75" x14ac:dyDescent="0.25">
      <c r="A54" s="52">
        <f t="shared" si="1"/>
        <v>38</v>
      </c>
      <c r="B54" s="52"/>
      <c r="C54" s="137"/>
      <c r="D54" s="138"/>
      <c r="E54" s="138"/>
      <c r="F54" s="139"/>
      <c r="G54" s="52"/>
      <c r="H54" s="49">
        <v>0.1</v>
      </c>
      <c r="I54" s="52"/>
      <c r="J54" s="49">
        <v>0.1</v>
      </c>
      <c r="K54" s="52"/>
      <c r="L54" s="49">
        <v>0.2</v>
      </c>
      <c r="M54" s="52"/>
      <c r="N54" s="49">
        <v>0.2</v>
      </c>
      <c r="O54" s="52"/>
      <c r="P54" s="49">
        <v>0.4</v>
      </c>
      <c r="Q54" s="52"/>
      <c r="R54" s="55">
        <f t="shared" si="0"/>
        <v>0</v>
      </c>
    </row>
    <row r="55" spans="1:18" ht="15.75" x14ac:dyDescent="0.25">
      <c r="A55" s="52">
        <f t="shared" si="1"/>
        <v>39</v>
      </c>
      <c r="B55" s="52"/>
      <c r="C55" s="137"/>
      <c r="D55" s="138"/>
      <c r="E55" s="138"/>
      <c r="F55" s="139"/>
      <c r="G55" s="52"/>
      <c r="H55" s="49">
        <v>0.1</v>
      </c>
      <c r="I55" s="52"/>
      <c r="J55" s="49">
        <v>0.1</v>
      </c>
      <c r="K55" s="52"/>
      <c r="L55" s="49">
        <v>0.2</v>
      </c>
      <c r="M55" s="52"/>
      <c r="N55" s="49">
        <v>0.2</v>
      </c>
      <c r="O55" s="52"/>
      <c r="P55" s="49">
        <v>0.4</v>
      </c>
      <c r="Q55" s="52"/>
      <c r="R55" s="55">
        <f t="shared" si="0"/>
        <v>0</v>
      </c>
    </row>
    <row r="56" spans="1:18" ht="15.75" x14ac:dyDescent="0.25">
      <c r="A56" s="52">
        <f t="shared" si="1"/>
        <v>40</v>
      </c>
      <c r="B56" s="52"/>
      <c r="C56" s="137"/>
      <c r="D56" s="138"/>
      <c r="E56" s="138"/>
      <c r="F56" s="139"/>
      <c r="G56" s="52"/>
      <c r="H56" s="49">
        <v>0.1</v>
      </c>
      <c r="I56" s="52"/>
      <c r="J56" s="49">
        <v>0.1</v>
      </c>
      <c r="K56" s="52"/>
      <c r="L56" s="49">
        <v>0.2</v>
      </c>
      <c r="M56" s="52"/>
      <c r="N56" s="49">
        <v>0.2</v>
      </c>
      <c r="O56" s="52"/>
      <c r="P56" s="49">
        <v>0.4</v>
      </c>
      <c r="Q56" s="52"/>
      <c r="R56" s="55">
        <f t="shared" si="0"/>
        <v>0</v>
      </c>
    </row>
    <row r="57" spans="1:18" ht="15.75" x14ac:dyDescent="0.25">
      <c r="A57" s="52">
        <f t="shared" si="1"/>
        <v>41</v>
      </c>
      <c r="B57" s="52"/>
      <c r="C57" s="137"/>
      <c r="D57" s="138"/>
      <c r="E57" s="138"/>
      <c r="F57" s="139"/>
      <c r="G57" s="52"/>
      <c r="H57" s="49">
        <v>0.1</v>
      </c>
      <c r="I57" s="52"/>
      <c r="J57" s="49">
        <v>0.1</v>
      </c>
      <c r="K57" s="52"/>
      <c r="L57" s="49">
        <v>0.2</v>
      </c>
      <c r="M57" s="52"/>
      <c r="N57" s="49">
        <v>0.2</v>
      </c>
      <c r="O57" s="52"/>
      <c r="P57" s="49">
        <v>0.4</v>
      </c>
      <c r="Q57" s="52"/>
      <c r="R57" s="55">
        <f t="shared" si="0"/>
        <v>0</v>
      </c>
    </row>
    <row r="58" spans="1:18" ht="15.75" x14ac:dyDescent="0.25">
      <c r="A58" s="52">
        <f t="shared" si="1"/>
        <v>42</v>
      </c>
      <c r="B58" s="52"/>
      <c r="C58" s="137"/>
      <c r="D58" s="138"/>
      <c r="E58" s="138"/>
      <c r="F58" s="139"/>
      <c r="G58" s="52"/>
      <c r="H58" s="49">
        <v>0.1</v>
      </c>
      <c r="I58" s="52"/>
      <c r="J58" s="49">
        <v>0.1</v>
      </c>
      <c r="K58" s="52"/>
      <c r="L58" s="49">
        <v>0.2</v>
      </c>
      <c r="M58" s="52"/>
      <c r="N58" s="49">
        <v>0.2</v>
      </c>
      <c r="O58" s="52"/>
      <c r="P58" s="49">
        <v>0.4</v>
      </c>
      <c r="Q58" s="52"/>
      <c r="R58" s="55">
        <f t="shared" si="0"/>
        <v>0</v>
      </c>
    </row>
    <row r="59" spans="1:18" ht="15.75" x14ac:dyDescent="0.25">
      <c r="A59" s="52">
        <f t="shared" si="1"/>
        <v>43</v>
      </c>
      <c r="B59" s="52"/>
      <c r="C59" s="137"/>
      <c r="D59" s="138"/>
      <c r="E59" s="138"/>
      <c r="F59" s="139"/>
      <c r="G59" s="52"/>
      <c r="H59" s="49">
        <v>0.1</v>
      </c>
      <c r="I59" s="52"/>
      <c r="J59" s="49">
        <v>0.1</v>
      </c>
      <c r="K59" s="52"/>
      <c r="L59" s="49">
        <v>0.2</v>
      </c>
      <c r="M59" s="52"/>
      <c r="N59" s="49">
        <v>0.2</v>
      </c>
      <c r="O59" s="52"/>
      <c r="P59" s="49">
        <v>0.4</v>
      </c>
      <c r="Q59" s="52"/>
      <c r="R59" s="55">
        <f t="shared" si="0"/>
        <v>0</v>
      </c>
    </row>
    <row r="60" spans="1:18" ht="15.75" x14ac:dyDescent="0.25">
      <c r="A60" s="52">
        <f t="shared" si="1"/>
        <v>44</v>
      </c>
      <c r="B60" s="52"/>
      <c r="C60" s="137"/>
      <c r="D60" s="138"/>
      <c r="E60" s="138"/>
      <c r="F60" s="139"/>
      <c r="G60" s="52"/>
      <c r="H60" s="49">
        <v>0.1</v>
      </c>
      <c r="I60" s="52"/>
      <c r="J60" s="49">
        <v>0.1</v>
      </c>
      <c r="K60" s="52"/>
      <c r="L60" s="49">
        <v>0.2</v>
      </c>
      <c r="M60" s="52"/>
      <c r="N60" s="49">
        <v>0.2</v>
      </c>
      <c r="O60" s="52"/>
      <c r="P60" s="49">
        <v>0.4</v>
      </c>
      <c r="Q60" s="52"/>
      <c r="R60" s="55">
        <f t="shared" si="0"/>
        <v>0</v>
      </c>
    </row>
    <row r="61" spans="1:18" ht="15.75" x14ac:dyDescent="0.25">
      <c r="A61" s="52">
        <f t="shared" si="1"/>
        <v>45</v>
      </c>
      <c r="B61" s="52"/>
      <c r="C61" s="137"/>
      <c r="D61" s="138"/>
      <c r="E61" s="138"/>
      <c r="F61" s="139"/>
      <c r="G61" s="52"/>
      <c r="H61" s="49">
        <v>0.1</v>
      </c>
      <c r="I61" s="52"/>
      <c r="J61" s="49">
        <v>0.1</v>
      </c>
      <c r="K61" s="52"/>
      <c r="L61" s="49">
        <v>0.2</v>
      </c>
      <c r="M61" s="52"/>
      <c r="N61" s="49">
        <v>0.2</v>
      </c>
      <c r="O61" s="52"/>
      <c r="P61" s="49">
        <v>0.4</v>
      </c>
      <c r="Q61" s="52"/>
      <c r="R61" s="55">
        <f t="shared" si="0"/>
        <v>0</v>
      </c>
    </row>
    <row r="62" spans="1:18" ht="15.75" x14ac:dyDescent="0.25">
      <c r="A62" s="52">
        <f t="shared" si="1"/>
        <v>46</v>
      </c>
      <c r="B62" s="52"/>
      <c r="C62" s="137"/>
      <c r="D62" s="138"/>
      <c r="E62" s="138"/>
      <c r="F62" s="139"/>
      <c r="G62" s="52"/>
      <c r="H62" s="49">
        <v>0.1</v>
      </c>
      <c r="I62" s="52"/>
      <c r="J62" s="49">
        <v>0.1</v>
      </c>
      <c r="K62" s="52"/>
      <c r="L62" s="49">
        <v>0.2</v>
      </c>
      <c r="M62" s="52"/>
      <c r="N62" s="49">
        <v>0.2</v>
      </c>
      <c r="O62" s="52"/>
      <c r="P62" s="49">
        <v>0.4</v>
      </c>
      <c r="Q62" s="52"/>
      <c r="R62" s="55">
        <f t="shared" si="0"/>
        <v>0</v>
      </c>
    </row>
    <row r="63" spans="1:18" ht="15.75" x14ac:dyDescent="0.25">
      <c r="A63" s="52">
        <f t="shared" si="1"/>
        <v>47</v>
      </c>
      <c r="B63" s="52"/>
      <c r="C63" s="137"/>
      <c r="D63" s="138"/>
      <c r="E63" s="138"/>
      <c r="F63" s="139"/>
      <c r="G63" s="52"/>
      <c r="H63" s="49">
        <v>0.1</v>
      </c>
      <c r="I63" s="52"/>
      <c r="J63" s="49">
        <v>0.1</v>
      </c>
      <c r="K63" s="52"/>
      <c r="L63" s="49">
        <v>0.2</v>
      </c>
      <c r="M63" s="52"/>
      <c r="N63" s="49">
        <v>0.2</v>
      </c>
      <c r="O63" s="52"/>
      <c r="P63" s="49">
        <v>0.4</v>
      </c>
      <c r="Q63" s="52"/>
      <c r="R63" s="55">
        <f t="shared" si="0"/>
        <v>0</v>
      </c>
    </row>
    <row r="64" spans="1:18" ht="15.75" x14ac:dyDescent="0.25">
      <c r="A64" s="52">
        <f t="shared" si="1"/>
        <v>48</v>
      </c>
      <c r="B64" s="52"/>
      <c r="C64" s="137"/>
      <c r="D64" s="138"/>
      <c r="E64" s="138"/>
      <c r="F64" s="139"/>
      <c r="G64" s="52"/>
      <c r="H64" s="49">
        <v>0.1</v>
      </c>
      <c r="I64" s="52"/>
      <c r="J64" s="49">
        <v>0.1</v>
      </c>
      <c r="K64" s="52"/>
      <c r="L64" s="49">
        <v>0.2</v>
      </c>
      <c r="M64" s="52"/>
      <c r="N64" s="49">
        <v>0.2</v>
      </c>
      <c r="O64" s="52"/>
      <c r="P64" s="49">
        <v>0.4</v>
      </c>
      <c r="Q64" s="52"/>
      <c r="R64" s="55">
        <f t="shared" si="0"/>
        <v>0</v>
      </c>
    </row>
    <row r="65" spans="1:18" ht="15.75" x14ac:dyDescent="0.25">
      <c r="A65" s="52">
        <f t="shared" si="1"/>
        <v>49</v>
      </c>
      <c r="B65" s="52"/>
      <c r="C65" s="137"/>
      <c r="D65" s="138"/>
      <c r="E65" s="138"/>
      <c r="F65" s="139"/>
      <c r="G65" s="52"/>
      <c r="H65" s="49">
        <v>0.1</v>
      </c>
      <c r="I65" s="52"/>
      <c r="J65" s="49">
        <v>0.1</v>
      </c>
      <c r="K65" s="52"/>
      <c r="L65" s="49">
        <v>0.2</v>
      </c>
      <c r="M65" s="52"/>
      <c r="N65" s="49">
        <v>0.2</v>
      </c>
      <c r="O65" s="52"/>
      <c r="P65" s="49">
        <v>0.4</v>
      </c>
      <c r="Q65" s="52"/>
      <c r="R65" s="55">
        <f t="shared" si="0"/>
        <v>0</v>
      </c>
    </row>
    <row r="66" spans="1:18" ht="15.75" x14ac:dyDescent="0.25">
      <c r="A66" s="52">
        <f t="shared" si="1"/>
        <v>50</v>
      </c>
      <c r="B66" s="52"/>
      <c r="C66" s="137"/>
      <c r="D66" s="138"/>
      <c r="E66" s="138"/>
      <c r="F66" s="139"/>
      <c r="G66" s="52"/>
      <c r="H66" s="49">
        <v>0.1</v>
      </c>
      <c r="I66" s="52"/>
      <c r="J66" s="49">
        <v>0.1</v>
      </c>
      <c r="K66" s="52"/>
      <c r="L66" s="49">
        <v>0.2</v>
      </c>
      <c r="M66" s="52"/>
      <c r="N66" s="49">
        <v>0.2</v>
      </c>
      <c r="O66" s="52"/>
      <c r="P66" s="49">
        <v>0.4</v>
      </c>
      <c r="Q66" s="52"/>
      <c r="R66" s="55">
        <f t="shared" si="0"/>
        <v>0</v>
      </c>
    </row>
    <row r="67" spans="1:18" ht="15.75" x14ac:dyDescent="0.25">
      <c r="A67" s="52">
        <f t="shared" si="1"/>
        <v>51</v>
      </c>
      <c r="B67" s="52"/>
      <c r="C67" s="137"/>
      <c r="D67" s="138"/>
      <c r="E67" s="138"/>
      <c r="F67" s="139"/>
      <c r="G67" s="52"/>
      <c r="H67" s="49">
        <v>0.1</v>
      </c>
      <c r="I67" s="52"/>
      <c r="J67" s="49">
        <v>0.1</v>
      </c>
      <c r="K67" s="52"/>
      <c r="L67" s="49">
        <v>0.2</v>
      </c>
      <c r="M67" s="52"/>
      <c r="N67" s="49">
        <v>0.2</v>
      </c>
      <c r="O67" s="52"/>
      <c r="P67" s="49">
        <v>0.4</v>
      </c>
      <c r="Q67" s="52"/>
      <c r="R67" s="55">
        <f t="shared" si="0"/>
        <v>0</v>
      </c>
    </row>
    <row r="68" spans="1:18" ht="15.75" x14ac:dyDescent="0.25">
      <c r="A68" s="52">
        <f t="shared" si="1"/>
        <v>52</v>
      </c>
      <c r="B68" s="52"/>
      <c r="C68" s="137"/>
      <c r="D68" s="138"/>
      <c r="E68" s="138"/>
      <c r="F68" s="139"/>
      <c r="G68" s="52"/>
      <c r="H68" s="49">
        <v>0.1</v>
      </c>
      <c r="I68" s="52"/>
      <c r="J68" s="49">
        <v>0.1</v>
      </c>
      <c r="K68" s="52"/>
      <c r="L68" s="49">
        <v>0.2</v>
      </c>
      <c r="M68" s="52"/>
      <c r="N68" s="49">
        <v>0.2</v>
      </c>
      <c r="O68" s="52"/>
      <c r="P68" s="49">
        <v>0.4</v>
      </c>
      <c r="Q68" s="52"/>
      <c r="R68" s="55">
        <f t="shared" si="0"/>
        <v>0</v>
      </c>
    </row>
    <row r="69" spans="1:18" ht="15.75" x14ac:dyDescent="0.25">
      <c r="A69" s="52">
        <f t="shared" si="1"/>
        <v>53</v>
      </c>
      <c r="B69" s="52"/>
      <c r="C69" s="137"/>
      <c r="D69" s="138"/>
      <c r="E69" s="138"/>
      <c r="F69" s="139"/>
      <c r="G69" s="52"/>
      <c r="H69" s="49">
        <v>0.1</v>
      </c>
      <c r="I69" s="52"/>
      <c r="J69" s="49">
        <v>0.1</v>
      </c>
      <c r="K69" s="52"/>
      <c r="L69" s="49">
        <v>0.2</v>
      </c>
      <c r="M69" s="52"/>
      <c r="N69" s="49">
        <v>0.2</v>
      </c>
      <c r="O69" s="52"/>
      <c r="P69" s="49">
        <v>0.4</v>
      </c>
      <c r="Q69" s="52"/>
      <c r="R69" s="55">
        <f t="shared" si="0"/>
        <v>0</v>
      </c>
    </row>
    <row r="70" spans="1:18" ht="15.75" x14ac:dyDescent="0.25">
      <c r="A70" s="52">
        <f t="shared" si="1"/>
        <v>54</v>
      </c>
      <c r="B70" s="52"/>
      <c r="C70" s="137"/>
      <c r="D70" s="138"/>
      <c r="E70" s="138"/>
      <c r="F70" s="139"/>
      <c r="G70" s="52"/>
      <c r="H70" s="49">
        <v>0.1</v>
      </c>
      <c r="I70" s="52"/>
      <c r="J70" s="49">
        <v>0.1</v>
      </c>
      <c r="K70" s="52"/>
      <c r="L70" s="49">
        <v>0.2</v>
      </c>
      <c r="M70" s="52"/>
      <c r="N70" s="49">
        <v>0.2</v>
      </c>
      <c r="O70" s="52"/>
      <c r="P70" s="49">
        <v>0.4</v>
      </c>
      <c r="Q70" s="52"/>
      <c r="R70" s="55">
        <f t="shared" si="0"/>
        <v>0</v>
      </c>
    </row>
    <row r="71" spans="1:18" ht="15.75" x14ac:dyDescent="0.25">
      <c r="A71" s="52">
        <f t="shared" si="1"/>
        <v>55</v>
      </c>
      <c r="B71" s="52"/>
      <c r="C71" s="137"/>
      <c r="D71" s="138"/>
      <c r="E71" s="138"/>
      <c r="F71" s="139"/>
      <c r="G71" s="52"/>
      <c r="H71" s="49">
        <v>0.1</v>
      </c>
      <c r="I71" s="52"/>
      <c r="J71" s="49">
        <v>0.1</v>
      </c>
      <c r="K71" s="52"/>
      <c r="L71" s="49">
        <v>0.2</v>
      </c>
      <c r="M71" s="52"/>
      <c r="N71" s="49">
        <v>0.2</v>
      </c>
      <c r="O71" s="52"/>
      <c r="P71" s="49">
        <v>0.4</v>
      </c>
      <c r="Q71" s="52"/>
      <c r="R71" s="55">
        <f t="shared" si="0"/>
        <v>0</v>
      </c>
    </row>
    <row r="72" spans="1:18" ht="15.75" x14ac:dyDescent="0.25">
      <c r="A72" s="52">
        <f t="shared" si="1"/>
        <v>56</v>
      </c>
      <c r="B72" s="52"/>
      <c r="C72" s="137"/>
      <c r="D72" s="138"/>
      <c r="E72" s="138"/>
      <c r="F72" s="139"/>
      <c r="G72" s="52"/>
      <c r="H72" s="49">
        <v>0.1</v>
      </c>
      <c r="I72" s="52"/>
      <c r="J72" s="49">
        <v>0.1</v>
      </c>
      <c r="K72" s="52"/>
      <c r="L72" s="49">
        <v>0.2</v>
      </c>
      <c r="M72" s="52"/>
      <c r="N72" s="49">
        <v>0.2</v>
      </c>
      <c r="O72" s="52"/>
      <c r="P72" s="49">
        <v>0.4</v>
      </c>
      <c r="Q72" s="52"/>
      <c r="R72" s="55">
        <f t="shared" si="0"/>
        <v>0</v>
      </c>
    </row>
    <row r="73" spans="1:18" ht="15.75" x14ac:dyDescent="0.25">
      <c r="A73" s="52">
        <f t="shared" si="1"/>
        <v>57</v>
      </c>
      <c r="B73" s="52"/>
      <c r="C73" s="137"/>
      <c r="D73" s="138"/>
      <c r="E73" s="138"/>
      <c r="F73" s="139"/>
      <c r="G73" s="52"/>
      <c r="H73" s="49">
        <v>0.1</v>
      </c>
      <c r="I73" s="52"/>
      <c r="J73" s="49">
        <v>0.1</v>
      </c>
      <c r="K73" s="52"/>
      <c r="L73" s="49">
        <v>0.2</v>
      </c>
      <c r="M73" s="52"/>
      <c r="N73" s="49">
        <v>0.2</v>
      </c>
      <c r="O73" s="52"/>
      <c r="P73" s="49">
        <v>0.4</v>
      </c>
      <c r="Q73" s="52"/>
      <c r="R73" s="55">
        <f t="shared" si="0"/>
        <v>0</v>
      </c>
    </row>
    <row r="74" spans="1:18" ht="15.75" x14ac:dyDescent="0.25">
      <c r="A74" s="52">
        <f t="shared" si="1"/>
        <v>58</v>
      </c>
      <c r="B74" s="52"/>
      <c r="C74" s="137"/>
      <c r="D74" s="138"/>
      <c r="E74" s="138"/>
      <c r="F74" s="139"/>
      <c r="G74" s="52"/>
      <c r="H74" s="49">
        <v>0.1</v>
      </c>
      <c r="I74" s="52"/>
      <c r="J74" s="49">
        <v>0.1</v>
      </c>
      <c r="K74" s="52"/>
      <c r="L74" s="49">
        <v>0.2</v>
      </c>
      <c r="M74" s="52"/>
      <c r="N74" s="49">
        <v>0.2</v>
      </c>
      <c r="O74" s="52"/>
      <c r="P74" s="49">
        <v>0.4</v>
      </c>
      <c r="Q74" s="52"/>
      <c r="R74" s="55">
        <f t="shared" si="0"/>
        <v>0</v>
      </c>
    </row>
    <row r="75" spans="1:18" ht="15.75" x14ac:dyDescent="0.25">
      <c r="A75" s="52">
        <f t="shared" si="1"/>
        <v>59</v>
      </c>
      <c r="B75" s="52"/>
      <c r="C75" s="137"/>
      <c r="D75" s="138"/>
      <c r="E75" s="138"/>
      <c r="F75" s="139"/>
      <c r="G75" s="52"/>
      <c r="H75" s="49">
        <v>0.1</v>
      </c>
      <c r="I75" s="52"/>
      <c r="J75" s="49">
        <v>0.1</v>
      </c>
      <c r="K75" s="52"/>
      <c r="L75" s="49">
        <v>0.2</v>
      </c>
      <c r="M75" s="52"/>
      <c r="N75" s="49">
        <v>0.2</v>
      </c>
      <c r="O75" s="52"/>
      <c r="P75" s="49">
        <v>0.4</v>
      </c>
      <c r="Q75" s="52"/>
      <c r="R75" s="55">
        <f t="shared" si="0"/>
        <v>0</v>
      </c>
    </row>
    <row r="76" spans="1:18" s="46" customFormat="1" ht="34.5" customHeight="1" x14ac:dyDescent="0.25">
      <c r="A76" s="47" t="s">
        <v>52</v>
      </c>
      <c r="B76" s="140" t="s">
        <v>55</v>
      </c>
      <c r="C76" s="141"/>
      <c r="D76" s="141"/>
      <c r="E76" s="141"/>
      <c r="F76" s="142"/>
      <c r="G76" s="47" t="s">
        <v>52</v>
      </c>
      <c r="H76" s="48" t="s">
        <v>52</v>
      </c>
      <c r="I76" s="47" t="s">
        <v>52</v>
      </c>
      <c r="J76" s="48" t="s">
        <v>52</v>
      </c>
      <c r="K76" s="47" t="s">
        <v>52</v>
      </c>
      <c r="L76" s="48" t="s">
        <v>52</v>
      </c>
      <c r="M76" s="47" t="s">
        <v>52</v>
      </c>
      <c r="N76" s="48" t="s">
        <v>52</v>
      </c>
      <c r="O76" s="47" t="s">
        <v>52</v>
      </c>
      <c r="P76" s="48" t="s">
        <v>52</v>
      </c>
      <c r="Q76" s="47" t="s">
        <v>52</v>
      </c>
      <c r="R76" s="47">
        <f>SUM(R17:R75)</f>
        <v>9.1000000000000014</v>
      </c>
    </row>
    <row r="77" spans="1:18" ht="15.75" x14ac:dyDescent="0.25">
      <c r="C77" s="3"/>
    </row>
    <row r="78" spans="1:18" s="40" customFormat="1" ht="15.75" x14ac:dyDescent="0.25">
      <c r="B78" s="53" t="s">
        <v>17</v>
      </c>
      <c r="C78" s="54"/>
      <c r="D78" s="54"/>
      <c r="E78" s="54"/>
      <c r="I78" s="54"/>
      <c r="J78" s="54"/>
    </row>
    <row r="79" spans="1:18" ht="26.25" x14ac:dyDescent="0.4">
      <c r="C79" s="34"/>
    </row>
    <row r="80" spans="1:18" ht="26.25" x14ac:dyDescent="0.4">
      <c r="C80" s="34"/>
    </row>
  </sheetData>
  <customSheetViews>
    <customSheetView guid="{AEA2E2E3-5B32-4875-901B-B78609C8AED7}" state="hidden" topLeftCell="C10">
      <selection activeCell="I17" sqref="I17"/>
      <pageMargins left="0.7" right="0.7" top="0.75" bottom="0.75" header="0.3" footer="0.3"/>
    </customSheetView>
    <customSheetView guid="{BC3DAF18-7010-4F12-AA15-743444918B74}" state="hidden" topLeftCell="C10">
      <selection activeCell="I17" sqref="I17"/>
      <pageMargins left="0.7" right="0.7" top="0.75" bottom="0.75" header="0.3" footer="0.3"/>
    </customSheetView>
  </customSheetViews>
  <mergeCells count="76">
    <mergeCell ref="B9:C9"/>
    <mergeCell ref="D9:F9"/>
    <mergeCell ref="P1:R1"/>
    <mergeCell ref="A3:R3"/>
    <mergeCell ref="A5:R5"/>
    <mergeCell ref="B6:R6"/>
    <mergeCell ref="A7:R7"/>
    <mergeCell ref="C20:F20"/>
    <mergeCell ref="D10:F10"/>
    <mergeCell ref="B12:H12"/>
    <mergeCell ref="A14:A15"/>
    <mergeCell ref="B14:B15"/>
    <mergeCell ref="C14:F15"/>
    <mergeCell ref="G14:G15"/>
    <mergeCell ref="H14:Q14"/>
    <mergeCell ref="R14:R15"/>
    <mergeCell ref="C16:F16"/>
    <mergeCell ref="C17:F17"/>
    <mergeCell ref="C18:F18"/>
    <mergeCell ref="C19:F19"/>
    <mergeCell ref="C32:F32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44:F44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56:F56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68:F68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75:F75"/>
    <mergeCell ref="B76:F76"/>
    <mergeCell ref="C69:F69"/>
    <mergeCell ref="C70:F70"/>
    <mergeCell ref="C71:F71"/>
    <mergeCell ref="C72:F72"/>
    <mergeCell ref="C73:F73"/>
    <mergeCell ref="C74:F7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BF369"/>
  <sheetViews>
    <sheetView tabSelected="1" zoomScale="66" zoomScaleNormal="66" zoomScaleSheetLayoutView="62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E10" sqref="E10"/>
    </sheetView>
  </sheetViews>
  <sheetFormatPr defaultColWidth="9.140625" defaultRowHeight="15.75" x14ac:dyDescent="0.25"/>
  <cols>
    <col min="1" max="1" width="9.140625" style="77"/>
    <col min="2" max="2" width="40.7109375" style="91" customWidth="1"/>
    <col min="3" max="3" width="30" style="77" customWidth="1"/>
    <col min="4" max="4" width="17.85546875" style="77" customWidth="1"/>
    <col min="5" max="5" width="28.5703125" style="77" customWidth="1"/>
    <col min="6" max="7" width="18.7109375" style="77" customWidth="1"/>
    <col min="8" max="8" width="22.85546875" style="77" customWidth="1"/>
    <col min="9" max="9" width="22.140625" style="77" customWidth="1"/>
    <col min="10" max="10" width="18.85546875" style="77" customWidth="1"/>
    <col min="11" max="11" width="31.140625" style="77" customWidth="1"/>
    <col min="12" max="12" width="24.5703125" style="77" customWidth="1"/>
    <col min="13" max="13" width="25.85546875" style="77" customWidth="1"/>
    <col min="14" max="14" width="24.7109375" style="77" customWidth="1"/>
    <col min="15" max="16" width="18.7109375" style="77" customWidth="1"/>
    <col min="17" max="17" width="45.7109375" style="77" customWidth="1"/>
    <col min="18" max="19" width="25.28515625" style="77" customWidth="1"/>
    <col min="20" max="20" width="23.85546875" style="77" customWidth="1"/>
    <col min="21" max="21" width="26.5703125" style="100" customWidth="1"/>
    <col min="22" max="23" width="18.7109375" style="100" customWidth="1"/>
    <col min="24" max="24" width="20.7109375" style="77" customWidth="1"/>
    <col min="25" max="25" width="20.7109375" style="100" customWidth="1"/>
    <col min="26" max="58" width="9.140625" style="100"/>
    <col min="59" max="16384" width="9.140625" style="77"/>
  </cols>
  <sheetData>
    <row r="1" spans="1:58" ht="27" customHeight="1" x14ac:dyDescent="0.25">
      <c r="N1" s="186" t="s">
        <v>351</v>
      </c>
      <c r="O1" s="186"/>
      <c r="P1" s="186"/>
      <c r="T1" s="109"/>
      <c r="U1" s="109"/>
      <c r="V1" s="123"/>
    </row>
    <row r="2" spans="1:58" ht="20.25" x14ac:dyDescent="0.25">
      <c r="A2" s="110" t="s">
        <v>320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22"/>
      <c r="P2" s="122"/>
      <c r="Q2" s="110"/>
      <c r="R2" s="110"/>
      <c r="S2" s="110"/>
      <c r="T2" s="110"/>
      <c r="U2" s="110"/>
      <c r="V2" s="122"/>
      <c r="W2" s="122"/>
      <c r="X2" s="110"/>
    </row>
    <row r="3" spans="1:58" ht="18.75" x14ac:dyDescent="0.25">
      <c r="B3" s="91" t="s">
        <v>486</v>
      </c>
      <c r="X3" s="96"/>
    </row>
    <row r="4" spans="1:58" ht="30.75" customHeight="1" x14ac:dyDescent="0.25">
      <c r="A4" s="112" t="s">
        <v>37</v>
      </c>
      <c r="B4" s="115" t="s">
        <v>321</v>
      </c>
      <c r="C4" s="194" t="s">
        <v>322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6"/>
      <c r="X4" s="187" t="s">
        <v>366</v>
      </c>
      <c r="Y4" s="187" t="s">
        <v>367</v>
      </c>
    </row>
    <row r="5" spans="1:58" ht="30.75" customHeight="1" x14ac:dyDescent="0.25">
      <c r="A5" s="113"/>
      <c r="B5" s="116"/>
      <c r="C5" s="190" t="s">
        <v>485</v>
      </c>
      <c r="D5" s="191"/>
      <c r="E5" s="191"/>
      <c r="F5" s="191"/>
      <c r="G5" s="192"/>
      <c r="H5" s="190" t="s">
        <v>319</v>
      </c>
      <c r="I5" s="191"/>
      <c r="J5" s="191"/>
      <c r="K5" s="191"/>
      <c r="L5" s="191"/>
      <c r="M5" s="191"/>
      <c r="N5" s="191"/>
      <c r="O5" s="191"/>
      <c r="P5" s="192"/>
      <c r="Q5" s="193" t="s">
        <v>325</v>
      </c>
      <c r="R5" s="193"/>
      <c r="S5" s="193"/>
      <c r="T5" s="193"/>
      <c r="U5" s="193"/>
      <c r="V5" s="193"/>
      <c r="W5" s="193"/>
      <c r="X5" s="188"/>
      <c r="Y5" s="188"/>
    </row>
    <row r="6" spans="1:58" s="99" customFormat="1" ht="204.75" x14ac:dyDescent="0.25">
      <c r="A6" s="113"/>
      <c r="B6" s="116"/>
      <c r="C6" s="115" t="s">
        <v>353</v>
      </c>
      <c r="D6" s="115" t="s">
        <v>310</v>
      </c>
      <c r="E6" s="115" t="s">
        <v>326</v>
      </c>
      <c r="F6" s="187" t="s">
        <v>360</v>
      </c>
      <c r="G6" s="187" t="s">
        <v>361</v>
      </c>
      <c r="H6" s="103" t="s">
        <v>313</v>
      </c>
      <c r="I6" s="103" t="s">
        <v>314</v>
      </c>
      <c r="J6" s="104" t="s">
        <v>318</v>
      </c>
      <c r="K6" s="105" t="s">
        <v>327</v>
      </c>
      <c r="L6" s="106" t="s">
        <v>328</v>
      </c>
      <c r="M6" s="105" t="s">
        <v>352</v>
      </c>
      <c r="N6" s="115" t="s">
        <v>329</v>
      </c>
      <c r="O6" s="187" t="s">
        <v>362</v>
      </c>
      <c r="P6" s="187" t="s">
        <v>363</v>
      </c>
      <c r="Q6" s="108" t="s">
        <v>323</v>
      </c>
      <c r="R6" s="120" t="s">
        <v>354</v>
      </c>
      <c r="S6" s="120" t="s">
        <v>356</v>
      </c>
      <c r="T6" s="120" t="s">
        <v>357</v>
      </c>
      <c r="U6" s="120" t="s">
        <v>315</v>
      </c>
      <c r="V6" s="197" t="s">
        <v>364</v>
      </c>
      <c r="W6" s="197" t="s">
        <v>365</v>
      </c>
      <c r="X6" s="188"/>
      <c r="Y6" s="188"/>
      <c r="Z6" s="78"/>
      <c r="AA6" s="78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</row>
    <row r="7" spans="1:58" s="99" customFormat="1" ht="178.5" customHeight="1" x14ac:dyDescent="0.25">
      <c r="A7" s="114"/>
      <c r="B7" s="117"/>
      <c r="C7" s="115" t="s">
        <v>359</v>
      </c>
      <c r="D7" s="115" t="s">
        <v>311</v>
      </c>
      <c r="E7" s="115" t="s">
        <v>308</v>
      </c>
      <c r="F7" s="189"/>
      <c r="G7" s="189"/>
      <c r="H7" s="115" t="s">
        <v>306</v>
      </c>
      <c r="I7" s="115" t="s">
        <v>306</v>
      </c>
      <c r="J7" s="115" t="s">
        <v>483</v>
      </c>
      <c r="K7" s="115" t="s">
        <v>309</v>
      </c>
      <c r="L7" s="115" t="s">
        <v>306</v>
      </c>
      <c r="M7" s="115" t="s">
        <v>307</v>
      </c>
      <c r="N7" s="115" t="s">
        <v>306</v>
      </c>
      <c r="O7" s="189"/>
      <c r="P7" s="189"/>
      <c r="Q7" s="115" t="s">
        <v>368</v>
      </c>
      <c r="R7" s="115" t="s">
        <v>355</v>
      </c>
      <c r="S7" s="115" t="s">
        <v>482</v>
      </c>
      <c r="T7" s="115" t="s">
        <v>307</v>
      </c>
      <c r="U7" s="107" t="s">
        <v>358</v>
      </c>
      <c r="V7" s="198"/>
      <c r="W7" s="198"/>
      <c r="X7" s="189"/>
      <c r="Y7" s="189"/>
      <c r="Z7" s="78"/>
      <c r="AA7" s="78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</row>
    <row r="8" spans="1:58" ht="19.5" customHeight="1" x14ac:dyDescent="0.25">
      <c r="A8" s="84">
        <v>1</v>
      </c>
      <c r="B8" s="84">
        <v>2</v>
      </c>
      <c r="C8" s="86" t="s">
        <v>330</v>
      </c>
      <c r="D8" s="86" t="s">
        <v>331</v>
      </c>
      <c r="E8" s="86" t="s">
        <v>332</v>
      </c>
      <c r="F8" s="86" t="s">
        <v>317</v>
      </c>
      <c r="G8" s="86" t="s">
        <v>316</v>
      </c>
      <c r="H8" s="86" t="s">
        <v>333</v>
      </c>
      <c r="I8" s="86" t="s">
        <v>348</v>
      </c>
      <c r="J8" s="86" t="s">
        <v>349</v>
      </c>
      <c r="K8" s="86" t="s">
        <v>334</v>
      </c>
      <c r="L8" s="86" t="s">
        <v>335</v>
      </c>
      <c r="M8" s="86" t="s">
        <v>336</v>
      </c>
      <c r="N8" s="86" t="s">
        <v>337</v>
      </c>
      <c r="O8" s="86" t="s">
        <v>338</v>
      </c>
      <c r="P8" s="86" t="s">
        <v>339</v>
      </c>
      <c r="Q8" s="86" t="s">
        <v>340</v>
      </c>
      <c r="R8" s="86" t="s">
        <v>341</v>
      </c>
      <c r="S8" s="86" t="s">
        <v>342</v>
      </c>
      <c r="T8" s="86" t="s">
        <v>343</v>
      </c>
      <c r="U8" s="86" t="s">
        <v>344</v>
      </c>
      <c r="V8" s="86" t="s">
        <v>345</v>
      </c>
      <c r="W8" s="86" t="s">
        <v>346</v>
      </c>
      <c r="X8" s="86" t="s">
        <v>347</v>
      </c>
      <c r="Y8" s="121">
        <v>25</v>
      </c>
      <c r="Z8" s="78"/>
      <c r="AA8" s="78"/>
    </row>
    <row r="9" spans="1:58" s="95" customFormat="1" ht="18.95" customHeight="1" x14ac:dyDescent="0.25">
      <c r="A9" s="119"/>
      <c r="B9" s="93" t="s">
        <v>350</v>
      </c>
      <c r="C9" s="90">
        <f>SUM(C10:C15)</f>
        <v>10</v>
      </c>
      <c r="D9" s="90">
        <f t="shared" ref="D9:W9" si="0">SUM(D10:D15)</f>
        <v>10</v>
      </c>
      <c r="E9" s="90">
        <f t="shared" si="0"/>
        <v>12</v>
      </c>
      <c r="F9" s="90">
        <f t="shared" si="0"/>
        <v>32</v>
      </c>
      <c r="G9" s="90">
        <f>SUM(G10:G15)</f>
        <v>36</v>
      </c>
      <c r="H9" s="90">
        <f t="shared" si="0"/>
        <v>12</v>
      </c>
      <c r="I9" s="90">
        <f t="shared" si="0"/>
        <v>12</v>
      </c>
      <c r="J9" s="90">
        <f t="shared" si="0"/>
        <v>12</v>
      </c>
      <c r="K9" s="90">
        <f t="shared" si="0"/>
        <v>12</v>
      </c>
      <c r="L9" s="90">
        <f t="shared" si="0"/>
        <v>10</v>
      </c>
      <c r="M9" s="90">
        <f t="shared" si="0"/>
        <v>12</v>
      </c>
      <c r="N9" s="90">
        <f>SUM(N10:N15)</f>
        <v>12</v>
      </c>
      <c r="O9" s="90">
        <f>SUM(O10:O15)</f>
        <v>82</v>
      </c>
      <c r="P9" s="90">
        <f t="shared" si="0"/>
        <v>84</v>
      </c>
      <c r="Q9" s="90">
        <f t="shared" si="0"/>
        <v>1</v>
      </c>
      <c r="R9" s="90">
        <f t="shared" si="0"/>
        <v>12</v>
      </c>
      <c r="S9" s="90">
        <f t="shared" si="0"/>
        <v>3</v>
      </c>
      <c r="T9" s="90">
        <f t="shared" si="0"/>
        <v>10</v>
      </c>
      <c r="U9" s="90">
        <f t="shared" si="0"/>
        <v>2</v>
      </c>
      <c r="V9" s="90">
        <f>SUM(V10:V15)</f>
        <v>28</v>
      </c>
      <c r="W9" s="90">
        <f t="shared" si="0"/>
        <v>60</v>
      </c>
      <c r="X9" s="127">
        <f>SUM(X10:X15)</f>
        <v>142</v>
      </c>
      <c r="Y9" s="90">
        <f>SUM(Y10:Y15)</f>
        <v>180</v>
      </c>
      <c r="Z9" s="94"/>
      <c r="AA9" s="94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</row>
    <row r="10" spans="1:58" s="100" customFormat="1" x14ac:dyDescent="0.25">
      <c r="A10" s="125">
        <v>1</v>
      </c>
      <c r="B10" s="134" t="s">
        <v>369</v>
      </c>
      <c r="C10" s="126">
        <v>1</v>
      </c>
      <c r="D10" s="126">
        <v>2</v>
      </c>
      <c r="E10" s="126">
        <v>2</v>
      </c>
      <c r="F10" s="85">
        <f t="shared" ref="F10:F15" si="1">SUM(C10:E10)</f>
        <v>5</v>
      </c>
      <c r="G10" s="85">
        <v>6</v>
      </c>
      <c r="H10" s="126">
        <v>2</v>
      </c>
      <c r="I10" s="126">
        <v>2</v>
      </c>
      <c r="J10" s="126">
        <v>2</v>
      </c>
      <c r="K10" s="126">
        <v>2</v>
      </c>
      <c r="L10" s="126">
        <v>0</v>
      </c>
      <c r="M10" s="126">
        <v>2</v>
      </c>
      <c r="N10" s="126">
        <v>2</v>
      </c>
      <c r="O10" s="85">
        <f t="shared" ref="O10:O15" si="2">SUM(H10:N10)</f>
        <v>12</v>
      </c>
      <c r="P10" s="85">
        <v>14</v>
      </c>
      <c r="Q10" s="126">
        <v>0</v>
      </c>
      <c r="R10" s="126">
        <v>2</v>
      </c>
      <c r="S10" s="126">
        <v>1</v>
      </c>
      <c r="T10" s="126">
        <v>0</v>
      </c>
      <c r="U10" s="126">
        <v>0</v>
      </c>
      <c r="V10" s="85">
        <f t="shared" ref="V10:V15" si="3">SUM(Q10:U10)</f>
        <v>3</v>
      </c>
      <c r="W10" s="85">
        <v>10</v>
      </c>
      <c r="X10" s="128">
        <f t="shared" ref="X10:Y15" si="4">F10+O10+V10</f>
        <v>20</v>
      </c>
      <c r="Y10" s="135">
        <f t="shared" si="4"/>
        <v>30</v>
      </c>
      <c r="Z10" s="78"/>
      <c r="AA10" s="78"/>
    </row>
    <row r="11" spans="1:58" s="100" customFormat="1" x14ac:dyDescent="0.25">
      <c r="A11" s="125">
        <v>2</v>
      </c>
      <c r="B11" s="134" t="s">
        <v>370</v>
      </c>
      <c r="C11" s="126">
        <v>2</v>
      </c>
      <c r="D11" s="126">
        <v>0</v>
      </c>
      <c r="E11" s="126">
        <v>2</v>
      </c>
      <c r="F11" s="85">
        <f t="shared" si="1"/>
        <v>4</v>
      </c>
      <c r="G11" s="85">
        <v>6</v>
      </c>
      <c r="H11" s="126">
        <v>2</v>
      </c>
      <c r="I11" s="126">
        <v>2</v>
      </c>
      <c r="J11" s="126">
        <v>2</v>
      </c>
      <c r="K11" s="126">
        <v>2</v>
      </c>
      <c r="L11" s="126">
        <v>2</v>
      </c>
      <c r="M11" s="126">
        <v>2</v>
      </c>
      <c r="N11" s="126">
        <v>2</v>
      </c>
      <c r="O11" s="85">
        <f t="shared" si="2"/>
        <v>14</v>
      </c>
      <c r="P11" s="85">
        <v>14</v>
      </c>
      <c r="Q11" s="126">
        <v>0</v>
      </c>
      <c r="R11" s="126">
        <v>2</v>
      </c>
      <c r="S11" s="126">
        <v>1</v>
      </c>
      <c r="T11" s="126">
        <v>2</v>
      </c>
      <c r="U11" s="126">
        <v>0</v>
      </c>
      <c r="V11" s="85">
        <f t="shared" si="3"/>
        <v>5</v>
      </c>
      <c r="W11" s="85">
        <v>10</v>
      </c>
      <c r="X11" s="128">
        <f t="shared" si="4"/>
        <v>23</v>
      </c>
      <c r="Y11" s="135">
        <f t="shared" si="4"/>
        <v>30</v>
      </c>
      <c r="Z11" s="78"/>
      <c r="AA11" s="78"/>
    </row>
    <row r="12" spans="1:58" s="100" customFormat="1" x14ac:dyDescent="0.25">
      <c r="A12" s="125">
        <v>3</v>
      </c>
      <c r="B12" s="134" t="s">
        <v>371</v>
      </c>
      <c r="C12" s="126">
        <v>2</v>
      </c>
      <c r="D12" s="126">
        <v>2</v>
      </c>
      <c r="E12" s="126">
        <v>2</v>
      </c>
      <c r="F12" s="85">
        <f t="shared" si="1"/>
        <v>6</v>
      </c>
      <c r="G12" s="85">
        <v>6</v>
      </c>
      <c r="H12" s="126">
        <v>2</v>
      </c>
      <c r="I12" s="126">
        <v>2</v>
      </c>
      <c r="J12" s="126">
        <v>2</v>
      </c>
      <c r="K12" s="126">
        <v>2</v>
      </c>
      <c r="L12" s="126">
        <v>2</v>
      </c>
      <c r="M12" s="126">
        <v>2</v>
      </c>
      <c r="N12" s="126">
        <v>2</v>
      </c>
      <c r="O12" s="85">
        <f t="shared" si="2"/>
        <v>14</v>
      </c>
      <c r="P12" s="85">
        <v>14</v>
      </c>
      <c r="Q12" s="126">
        <v>1</v>
      </c>
      <c r="R12" s="126">
        <v>2</v>
      </c>
      <c r="S12" s="126">
        <v>1</v>
      </c>
      <c r="T12" s="126">
        <v>2</v>
      </c>
      <c r="U12" s="126">
        <v>2</v>
      </c>
      <c r="V12" s="85">
        <f t="shared" si="3"/>
        <v>8</v>
      </c>
      <c r="W12" s="85">
        <v>10</v>
      </c>
      <c r="X12" s="128">
        <f t="shared" si="4"/>
        <v>28</v>
      </c>
      <c r="Y12" s="135">
        <f t="shared" si="4"/>
        <v>30</v>
      </c>
      <c r="Z12" s="78"/>
      <c r="AA12" s="78"/>
    </row>
    <row r="13" spans="1:58" s="100" customFormat="1" x14ac:dyDescent="0.25">
      <c r="A13" s="125">
        <v>4</v>
      </c>
      <c r="B13" s="134" t="s">
        <v>372</v>
      </c>
      <c r="C13" s="126">
        <v>2</v>
      </c>
      <c r="D13" s="126">
        <v>2</v>
      </c>
      <c r="E13" s="126">
        <v>2</v>
      </c>
      <c r="F13" s="85">
        <f t="shared" si="1"/>
        <v>6</v>
      </c>
      <c r="G13" s="85">
        <v>6</v>
      </c>
      <c r="H13" s="126">
        <v>2</v>
      </c>
      <c r="I13" s="126">
        <v>2</v>
      </c>
      <c r="J13" s="126">
        <v>2</v>
      </c>
      <c r="K13" s="126">
        <v>2</v>
      </c>
      <c r="L13" s="126">
        <v>2</v>
      </c>
      <c r="M13" s="126">
        <v>2</v>
      </c>
      <c r="N13" s="126">
        <v>2</v>
      </c>
      <c r="O13" s="85">
        <f t="shared" si="2"/>
        <v>14</v>
      </c>
      <c r="P13" s="85">
        <v>14</v>
      </c>
      <c r="Q13" s="126">
        <v>0</v>
      </c>
      <c r="R13" s="126">
        <v>2</v>
      </c>
      <c r="S13" s="126">
        <v>0</v>
      </c>
      <c r="T13" s="126">
        <v>2</v>
      </c>
      <c r="U13" s="126">
        <v>0</v>
      </c>
      <c r="V13" s="85">
        <f t="shared" si="3"/>
        <v>4</v>
      </c>
      <c r="W13" s="85">
        <v>10</v>
      </c>
      <c r="X13" s="128">
        <f t="shared" si="4"/>
        <v>24</v>
      </c>
      <c r="Y13" s="135">
        <f t="shared" si="4"/>
        <v>30</v>
      </c>
      <c r="Z13" s="78"/>
      <c r="AA13" s="78"/>
    </row>
    <row r="14" spans="1:58" s="100" customFormat="1" x14ac:dyDescent="0.25">
      <c r="A14" s="125">
        <v>5</v>
      </c>
      <c r="B14" s="134" t="s">
        <v>373</v>
      </c>
      <c r="C14" s="126">
        <v>2</v>
      </c>
      <c r="D14" s="126">
        <v>2</v>
      </c>
      <c r="E14" s="126">
        <v>2</v>
      </c>
      <c r="F14" s="85">
        <f t="shared" si="1"/>
        <v>6</v>
      </c>
      <c r="G14" s="85">
        <v>6</v>
      </c>
      <c r="H14" s="126">
        <v>2</v>
      </c>
      <c r="I14" s="126">
        <v>2</v>
      </c>
      <c r="J14" s="126">
        <v>2</v>
      </c>
      <c r="K14" s="126">
        <v>2</v>
      </c>
      <c r="L14" s="126">
        <v>2</v>
      </c>
      <c r="M14" s="126">
        <v>2</v>
      </c>
      <c r="N14" s="126">
        <v>2</v>
      </c>
      <c r="O14" s="85">
        <f t="shared" si="2"/>
        <v>14</v>
      </c>
      <c r="P14" s="85">
        <v>14</v>
      </c>
      <c r="Q14" s="126">
        <v>0</v>
      </c>
      <c r="R14" s="126">
        <v>2</v>
      </c>
      <c r="S14" s="126">
        <v>0</v>
      </c>
      <c r="T14" s="126">
        <v>2</v>
      </c>
      <c r="U14" s="126">
        <v>0</v>
      </c>
      <c r="V14" s="85">
        <f t="shared" si="3"/>
        <v>4</v>
      </c>
      <c r="W14" s="85">
        <v>10</v>
      </c>
      <c r="X14" s="128">
        <f t="shared" si="4"/>
        <v>24</v>
      </c>
      <c r="Y14" s="135">
        <f t="shared" si="4"/>
        <v>30</v>
      </c>
      <c r="Z14" s="78"/>
      <c r="AA14" s="78"/>
    </row>
    <row r="15" spans="1:58" s="100" customFormat="1" x14ac:dyDescent="0.25">
      <c r="A15" s="125">
        <v>6</v>
      </c>
      <c r="B15" s="134" t="s">
        <v>374</v>
      </c>
      <c r="C15" s="126">
        <v>1</v>
      </c>
      <c r="D15" s="126">
        <v>2</v>
      </c>
      <c r="E15" s="126">
        <v>2</v>
      </c>
      <c r="F15" s="85">
        <f t="shared" si="1"/>
        <v>5</v>
      </c>
      <c r="G15" s="85">
        <v>6</v>
      </c>
      <c r="H15" s="126">
        <v>2</v>
      </c>
      <c r="I15" s="126">
        <v>2</v>
      </c>
      <c r="J15" s="126">
        <v>2</v>
      </c>
      <c r="K15" s="126">
        <v>2</v>
      </c>
      <c r="L15" s="126">
        <v>2</v>
      </c>
      <c r="M15" s="126">
        <v>2</v>
      </c>
      <c r="N15" s="126">
        <v>2</v>
      </c>
      <c r="O15" s="85">
        <f t="shared" si="2"/>
        <v>14</v>
      </c>
      <c r="P15" s="85">
        <v>14</v>
      </c>
      <c r="Q15" s="126">
        <v>0</v>
      </c>
      <c r="R15" s="126">
        <v>2</v>
      </c>
      <c r="S15" s="126">
        <v>0</v>
      </c>
      <c r="T15" s="126">
        <v>2</v>
      </c>
      <c r="U15" s="126">
        <v>0</v>
      </c>
      <c r="V15" s="85">
        <f t="shared" si="3"/>
        <v>4</v>
      </c>
      <c r="W15" s="85">
        <v>10</v>
      </c>
      <c r="X15" s="128">
        <f t="shared" si="4"/>
        <v>23</v>
      </c>
      <c r="Y15" s="135">
        <f t="shared" si="4"/>
        <v>30</v>
      </c>
      <c r="Z15" s="78"/>
      <c r="AA15" s="78"/>
    </row>
    <row r="16" spans="1:58" s="95" customFormat="1" ht="18.95" customHeight="1" x14ac:dyDescent="0.25">
      <c r="A16" s="133"/>
      <c r="B16" s="93" t="s">
        <v>491</v>
      </c>
      <c r="C16" s="90">
        <f>SUM(C17:C20)</f>
        <v>7</v>
      </c>
      <c r="D16" s="90">
        <f t="shared" ref="D16:E16" si="5">SUM(D17:D20)</f>
        <v>8</v>
      </c>
      <c r="E16" s="90">
        <f t="shared" si="5"/>
        <v>8</v>
      </c>
      <c r="F16" s="90">
        <f t="shared" ref="F16" si="6">SUM(F17:F20)</f>
        <v>23</v>
      </c>
      <c r="G16" s="90">
        <f t="shared" ref="G16" si="7">SUM(G17:G20)</f>
        <v>24</v>
      </c>
      <c r="H16" s="90">
        <f t="shared" ref="H16" si="8">SUM(H17:H20)</f>
        <v>8</v>
      </c>
      <c r="I16" s="90">
        <f t="shared" ref="I16" si="9">SUM(I17:I20)</f>
        <v>6</v>
      </c>
      <c r="J16" s="90">
        <f t="shared" ref="J16" si="10">SUM(J17:J20)</f>
        <v>8</v>
      </c>
      <c r="K16" s="90">
        <f t="shared" ref="K16" si="11">SUM(K17:K20)</f>
        <v>6</v>
      </c>
      <c r="L16" s="90">
        <f t="shared" ref="L16" si="12">SUM(L17:L20)</f>
        <v>6</v>
      </c>
      <c r="M16" s="90">
        <f t="shared" ref="M16" si="13">SUM(M17:M20)</f>
        <v>6</v>
      </c>
      <c r="N16" s="90">
        <f t="shared" ref="N16" si="14">SUM(N17:N20)</f>
        <v>6</v>
      </c>
      <c r="O16" s="90">
        <f t="shared" ref="O16" si="15">SUM(O17:O20)</f>
        <v>46</v>
      </c>
      <c r="P16" s="90">
        <f t="shared" ref="P16" si="16">SUM(P17:P20)</f>
        <v>56</v>
      </c>
      <c r="Q16" s="90">
        <f t="shared" ref="Q16" si="17">SUM(Q17:Q20)</f>
        <v>1</v>
      </c>
      <c r="R16" s="90">
        <f t="shared" ref="R16" si="18">SUM(R17:R20)</f>
        <v>8</v>
      </c>
      <c r="S16" s="90">
        <f t="shared" ref="S16" si="19">SUM(S17:S20)</f>
        <v>2</v>
      </c>
      <c r="T16" s="90">
        <f t="shared" ref="T16" si="20">SUM(T17:T20)</f>
        <v>8</v>
      </c>
      <c r="U16" s="90">
        <f t="shared" ref="U16" si="21">SUM(U17:U20)</f>
        <v>0</v>
      </c>
      <c r="V16" s="90">
        <f t="shared" ref="V16" si="22">SUM(V17:V20)</f>
        <v>19</v>
      </c>
      <c r="W16" s="90">
        <f t="shared" ref="W16" si="23">SUM(W17:W20)</f>
        <v>40</v>
      </c>
      <c r="X16" s="90">
        <f t="shared" ref="X16" si="24">SUM(X17:X20)</f>
        <v>88</v>
      </c>
      <c r="Y16" s="90">
        <f t="shared" ref="Y16" si="25">SUM(Y17:Y20)</f>
        <v>120</v>
      </c>
      <c r="Z16" s="94"/>
      <c r="AA16" s="94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</row>
    <row r="17" spans="1:58" s="101" customFormat="1" x14ac:dyDescent="0.2">
      <c r="A17" s="125">
        <v>7</v>
      </c>
      <c r="B17" s="199" t="s">
        <v>487</v>
      </c>
      <c r="C17" s="126">
        <v>1</v>
      </c>
      <c r="D17" s="126">
        <v>2</v>
      </c>
      <c r="E17" s="126">
        <v>2</v>
      </c>
      <c r="F17" s="85">
        <f>SUM(C17:E17)</f>
        <v>5</v>
      </c>
      <c r="G17" s="85">
        <v>6</v>
      </c>
      <c r="H17" s="126">
        <v>2</v>
      </c>
      <c r="I17" s="126">
        <v>2</v>
      </c>
      <c r="J17" s="126">
        <v>2</v>
      </c>
      <c r="K17" s="126">
        <v>2</v>
      </c>
      <c r="L17" s="126">
        <v>2</v>
      </c>
      <c r="M17" s="126">
        <v>2</v>
      </c>
      <c r="N17" s="126">
        <v>2</v>
      </c>
      <c r="O17" s="85">
        <f>SUM(H17:N17)</f>
        <v>14</v>
      </c>
      <c r="P17" s="85">
        <v>14</v>
      </c>
      <c r="Q17" s="126">
        <v>0</v>
      </c>
      <c r="R17" s="126">
        <v>2</v>
      </c>
      <c r="S17" s="126">
        <v>0</v>
      </c>
      <c r="T17" s="126">
        <v>2</v>
      </c>
      <c r="U17" s="126">
        <v>0</v>
      </c>
      <c r="V17" s="85">
        <f>SUM(Q17:U17)</f>
        <v>4</v>
      </c>
      <c r="W17" s="85">
        <v>10</v>
      </c>
      <c r="X17" s="85">
        <f t="shared" ref="X17:Y20" si="26">F17+O17+V17</f>
        <v>23</v>
      </c>
      <c r="Y17" s="85">
        <f t="shared" si="26"/>
        <v>30</v>
      </c>
      <c r="Z17" s="94"/>
      <c r="AA17" s="94"/>
    </row>
    <row r="18" spans="1:58" s="101" customFormat="1" x14ac:dyDescent="0.25">
      <c r="A18" s="125">
        <v>8</v>
      </c>
      <c r="B18" s="129" t="s">
        <v>488</v>
      </c>
      <c r="C18" s="126">
        <v>2</v>
      </c>
      <c r="D18" s="126">
        <v>2</v>
      </c>
      <c r="E18" s="126">
        <v>2</v>
      </c>
      <c r="F18" s="85">
        <f>SUM(C18:E18)</f>
        <v>6</v>
      </c>
      <c r="G18" s="85">
        <v>6</v>
      </c>
      <c r="H18" s="126">
        <v>2</v>
      </c>
      <c r="I18" s="126">
        <v>2</v>
      </c>
      <c r="J18" s="126">
        <v>2</v>
      </c>
      <c r="K18" s="126">
        <v>2</v>
      </c>
      <c r="L18" s="126">
        <v>2</v>
      </c>
      <c r="M18" s="126">
        <v>2</v>
      </c>
      <c r="N18" s="126">
        <v>2</v>
      </c>
      <c r="O18" s="85">
        <f>SUM(H18:N18)</f>
        <v>14</v>
      </c>
      <c r="P18" s="85">
        <v>14</v>
      </c>
      <c r="Q18" s="126">
        <v>0</v>
      </c>
      <c r="R18" s="126">
        <v>2</v>
      </c>
      <c r="S18" s="126">
        <v>1</v>
      </c>
      <c r="T18" s="126">
        <v>2</v>
      </c>
      <c r="U18" s="126">
        <v>0</v>
      </c>
      <c r="V18" s="85">
        <f>SUM(Q18:U18)</f>
        <v>5</v>
      </c>
      <c r="W18" s="85">
        <v>10</v>
      </c>
      <c r="X18" s="85">
        <f t="shared" si="26"/>
        <v>25</v>
      </c>
      <c r="Y18" s="85">
        <f t="shared" si="26"/>
        <v>30</v>
      </c>
      <c r="Z18" s="94"/>
      <c r="AA18" s="94"/>
    </row>
    <row r="19" spans="1:58" s="101" customFormat="1" x14ac:dyDescent="0.25">
      <c r="A19" s="125">
        <v>9</v>
      </c>
      <c r="B19" s="129" t="s">
        <v>490</v>
      </c>
      <c r="C19" s="126">
        <v>2</v>
      </c>
      <c r="D19" s="126">
        <v>2</v>
      </c>
      <c r="E19" s="126">
        <v>2</v>
      </c>
      <c r="F19" s="85">
        <f>SUM(C19:E19)</f>
        <v>6</v>
      </c>
      <c r="G19" s="85">
        <v>6</v>
      </c>
      <c r="H19" s="126">
        <v>2</v>
      </c>
      <c r="I19" s="126">
        <v>0</v>
      </c>
      <c r="J19" s="126">
        <v>2</v>
      </c>
      <c r="K19" s="126">
        <v>0</v>
      </c>
      <c r="L19" s="126">
        <v>0</v>
      </c>
      <c r="M19" s="126">
        <v>0</v>
      </c>
      <c r="N19" s="126">
        <v>0</v>
      </c>
      <c r="O19" s="85">
        <f>SUM(H19:N19)</f>
        <v>4</v>
      </c>
      <c r="P19" s="85">
        <v>14</v>
      </c>
      <c r="Q19" s="126">
        <v>0</v>
      </c>
      <c r="R19" s="126">
        <v>2</v>
      </c>
      <c r="S19" s="126">
        <v>0</v>
      </c>
      <c r="T19" s="126">
        <v>2</v>
      </c>
      <c r="U19" s="126">
        <v>0</v>
      </c>
      <c r="V19" s="85">
        <f>SUM(Q19:U19)</f>
        <v>4</v>
      </c>
      <c r="W19" s="85">
        <v>10</v>
      </c>
      <c r="X19" s="85">
        <f t="shared" si="26"/>
        <v>14</v>
      </c>
      <c r="Y19" s="85">
        <f t="shared" si="26"/>
        <v>30</v>
      </c>
      <c r="Z19" s="94"/>
      <c r="AA19" s="94"/>
    </row>
    <row r="20" spans="1:58" s="101" customFormat="1" x14ac:dyDescent="0.25">
      <c r="A20" s="125">
        <v>10</v>
      </c>
      <c r="B20" s="129" t="s">
        <v>489</v>
      </c>
      <c r="C20" s="126">
        <v>2</v>
      </c>
      <c r="D20" s="126">
        <v>2</v>
      </c>
      <c r="E20" s="126">
        <v>2</v>
      </c>
      <c r="F20" s="85">
        <f>SUM(C20:E20)</f>
        <v>6</v>
      </c>
      <c r="G20" s="85">
        <v>6</v>
      </c>
      <c r="H20" s="126">
        <v>2</v>
      </c>
      <c r="I20" s="126">
        <v>2</v>
      </c>
      <c r="J20" s="126">
        <v>2</v>
      </c>
      <c r="K20" s="126">
        <v>2</v>
      </c>
      <c r="L20" s="126">
        <v>2</v>
      </c>
      <c r="M20" s="126">
        <v>2</v>
      </c>
      <c r="N20" s="126">
        <v>2</v>
      </c>
      <c r="O20" s="85">
        <f>SUM(H20:N20)</f>
        <v>14</v>
      </c>
      <c r="P20" s="85">
        <v>14</v>
      </c>
      <c r="Q20" s="126">
        <v>1</v>
      </c>
      <c r="R20" s="126">
        <v>2</v>
      </c>
      <c r="S20" s="126">
        <v>1</v>
      </c>
      <c r="T20" s="126">
        <v>2</v>
      </c>
      <c r="U20" s="126">
        <v>0</v>
      </c>
      <c r="V20" s="85">
        <f>SUM(Q20:U20)</f>
        <v>6</v>
      </c>
      <c r="W20" s="85">
        <v>10</v>
      </c>
      <c r="X20" s="85">
        <f t="shared" si="26"/>
        <v>26</v>
      </c>
      <c r="Y20" s="85">
        <f t="shared" si="26"/>
        <v>30</v>
      </c>
      <c r="Z20" s="94"/>
      <c r="AA20" s="94"/>
    </row>
    <row r="21" spans="1:58" s="95" customFormat="1" ht="58.5" customHeight="1" x14ac:dyDescent="0.25">
      <c r="A21" s="119"/>
      <c r="B21" s="97" t="s">
        <v>324</v>
      </c>
      <c r="C21" s="90">
        <f t="shared" ref="C21:Y21" si="27">SUM(C22:C129)</f>
        <v>143</v>
      </c>
      <c r="D21" s="90">
        <f t="shared" si="27"/>
        <v>210</v>
      </c>
      <c r="E21" s="90">
        <f t="shared" si="27"/>
        <v>210</v>
      </c>
      <c r="F21" s="90">
        <f t="shared" si="27"/>
        <v>563</v>
      </c>
      <c r="G21" s="90">
        <f t="shared" si="27"/>
        <v>648</v>
      </c>
      <c r="H21" s="90">
        <f t="shared" si="27"/>
        <v>132</v>
      </c>
      <c r="I21" s="90">
        <f t="shared" si="27"/>
        <v>104</v>
      </c>
      <c r="J21" s="90">
        <f t="shared" si="27"/>
        <v>124</v>
      </c>
      <c r="K21" s="90">
        <f t="shared" si="27"/>
        <v>100</v>
      </c>
      <c r="L21" s="90">
        <f t="shared" si="27"/>
        <v>72</v>
      </c>
      <c r="M21" s="90">
        <f t="shared" si="27"/>
        <v>116</v>
      </c>
      <c r="N21" s="90">
        <f t="shared" si="27"/>
        <v>128</v>
      </c>
      <c r="O21" s="90">
        <f t="shared" si="27"/>
        <v>776</v>
      </c>
      <c r="P21" s="90">
        <f t="shared" si="27"/>
        <v>1512</v>
      </c>
      <c r="Q21" s="90">
        <f t="shared" si="27"/>
        <v>38</v>
      </c>
      <c r="R21" s="90">
        <f t="shared" si="27"/>
        <v>200</v>
      </c>
      <c r="S21" s="90">
        <f t="shared" si="27"/>
        <v>52</v>
      </c>
      <c r="T21" s="90">
        <f t="shared" si="27"/>
        <v>52</v>
      </c>
      <c r="U21" s="90">
        <f t="shared" si="27"/>
        <v>12</v>
      </c>
      <c r="V21" s="90">
        <f t="shared" si="27"/>
        <v>354</v>
      </c>
      <c r="W21" s="90">
        <f t="shared" si="27"/>
        <v>1080</v>
      </c>
      <c r="X21" s="90">
        <f t="shared" si="27"/>
        <v>1693</v>
      </c>
      <c r="Y21" s="90">
        <f t="shared" si="27"/>
        <v>3240</v>
      </c>
      <c r="Z21" s="94"/>
      <c r="AA21" s="94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</row>
    <row r="22" spans="1:58" s="101" customFormat="1" x14ac:dyDescent="0.25">
      <c r="A22" s="125">
        <v>11</v>
      </c>
      <c r="B22" s="200" t="s">
        <v>375</v>
      </c>
      <c r="C22" s="126">
        <v>1</v>
      </c>
      <c r="D22" s="126">
        <v>2</v>
      </c>
      <c r="E22" s="126">
        <v>2</v>
      </c>
      <c r="F22" s="85">
        <f t="shared" ref="F22:F61" si="28">SUM(C22:E22)</f>
        <v>5</v>
      </c>
      <c r="G22" s="85">
        <v>6</v>
      </c>
      <c r="H22" s="126">
        <v>2</v>
      </c>
      <c r="I22" s="126">
        <v>2</v>
      </c>
      <c r="J22" s="126">
        <v>2</v>
      </c>
      <c r="K22" s="126">
        <v>2</v>
      </c>
      <c r="L22" s="126">
        <v>2</v>
      </c>
      <c r="M22" s="126">
        <v>2</v>
      </c>
      <c r="N22" s="126">
        <v>2</v>
      </c>
      <c r="O22" s="85">
        <f t="shared" ref="O22:O61" si="29">SUM(H22:N22)</f>
        <v>14</v>
      </c>
      <c r="P22" s="85">
        <v>14</v>
      </c>
      <c r="Q22" s="126">
        <v>0</v>
      </c>
      <c r="R22" s="126">
        <v>2</v>
      </c>
      <c r="S22" s="126">
        <v>1</v>
      </c>
      <c r="T22" s="126">
        <v>2</v>
      </c>
      <c r="U22" s="126">
        <v>0</v>
      </c>
      <c r="V22" s="85">
        <f t="shared" ref="V22:V61" si="30">SUM(Q22:U22)</f>
        <v>5</v>
      </c>
      <c r="W22" s="85">
        <v>10</v>
      </c>
      <c r="X22" s="85">
        <f t="shared" ref="X22:X61" si="31">F22+O22+V22</f>
        <v>24</v>
      </c>
      <c r="Y22" s="85">
        <f t="shared" ref="Y22:Y61" si="32">G22+P22+W22</f>
        <v>30</v>
      </c>
      <c r="Z22" s="94"/>
      <c r="AA22" s="94"/>
    </row>
    <row r="23" spans="1:58" s="101" customFormat="1" x14ac:dyDescent="0.2">
      <c r="A23" s="125">
        <v>12</v>
      </c>
      <c r="B23" s="124" t="s">
        <v>376</v>
      </c>
      <c r="C23" s="126">
        <v>1</v>
      </c>
      <c r="D23" s="126">
        <v>2</v>
      </c>
      <c r="E23" s="126">
        <v>2</v>
      </c>
      <c r="F23" s="85">
        <f t="shared" si="28"/>
        <v>5</v>
      </c>
      <c r="G23" s="85">
        <v>6</v>
      </c>
      <c r="H23" s="126">
        <v>2</v>
      </c>
      <c r="I23" s="126">
        <v>2</v>
      </c>
      <c r="J23" s="126">
        <v>2</v>
      </c>
      <c r="K23" s="126">
        <v>2</v>
      </c>
      <c r="L23" s="126">
        <v>2</v>
      </c>
      <c r="M23" s="126">
        <v>2</v>
      </c>
      <c r="N23" s="126">
        <v>2</v>
      </c>
      <c r="O23" s="85">
        <f t="shared" si="29"/>
        <v>14</v>
      </c>
      <c r="P23" s="85">
        <v>14</v>
      </c>
      <c r="Q23" s="126">
        <v>0</v>
      </c>
      <c r="R23" s="126">
        <v>2</v>
      </c>
      <c r="S23" s="126">
        <v>1</v>
      </c>
      <c r="T23" s="126">
        <v>2</v>
      </c>
      <c r="U23" s="126">
        <v>0</v>
      </c>
      <c r="V23" s="85">
        <f t="shared" si="30"/>
        <v>5</v>
      </c>
      <c r="W23" s="85">
        <v>10</v>
      </c>
      <c r="X23" s="85">
        <f t="shared" si="31"/>
        <v>24</v>
      </c>
      <c r="Y23" s="85">
        <f t="shared" si="32"/>
        <v>30</v>
      </c>
      <c r="Z23" s="94"/>
      <c r="AA23" s="94"/>
    </row>
    <row r="24" spans="1:58" s="101" customFormat="1" x14ac:dyDescent="0.2">
      <c r="A24" s="125">
        <v>13</v>
      </c>
      <c r="B24" s="124" t="s">
        <v>377</v>
      </c>
      <c r="C24" s="126">
        <v>1</v>
      </c>
      <c r="D24" s="126">
        <v>2</v>
      </c>
      <c r="E24" s="126">
        <v>2</v>
      </c>
      <c r="F24" s="85">
        <f t="shared" si="28"/>
        <v>5</v>
      </c>
      <c r="G24" s="85">
        <v>6</v>
      </c>
      <c r="H24" s="126">
        <v>2</v>
      </c>
      <c r="I24" s="126">
        <v>2</v>
      </c>
      <c r="J24" s="126">
        <v>2</v>
      </c>
      <c r="K24" s="126">
        <v>2</v>
      </c>
      <c r="L24" s="126">
        <v>2</v>
      </c>
      <c r="M24" s="126">
        <v>2</v>
      </c>
      <c r="N24" s="126">
        <v>2</v>
      </c>
      <c r="O24" s="85">
        <f t="shared" si="29"/>
        <v>14</v>
      </c>
      <c r="P24" s="85">
        <v>14</v>
      </c>
      <c r="Q24" s="126">
        <v>0</v>
      </c>
      <c r="R24" s="126">
        <v>2</v>
      </c>
      <c r="S24" s="126">
        <v>1</v>
      </c>
      <c r="T24" s="126">
        <v>0</v>
      </c>
      <c r="U24" s="126">
        <v>0</v>
      </c>
      <c r="V24" s="85">
        <f t="shared" si="30"/>
        <v>3</v>
      </c>
      <c r="W24" s="85">
        <v>10</v>
      </c>
      <c r="X24" s="85">
        <f t="shared" si="31"/>
        <v>22</v>
      </c>
      <c r="Y24" s="85">
        <f t="shared" si="32"/>
        <v>30</v>
      </c>
      <c r="Z24" s="94"/>
      <c r="AA24" s="94"/>
    </row>
    <row r="25" spans="1:58" s="101" customFormat="1" x14ac:dyDescent="0.2">
      <c r="A25" s="125">
        <v>14</v>
      </c>
      <c r="B25" s="124" t="s">
        <v>378</v>
      </c>
      <c r="C25" s="126">
        <v>1</v>
      </c>
      <c r="D25" s="126">
        <v>2</v>
      </c>
      <c r="E25" s="126">
        <v>2</v>
      </c>
      <c r="F25" s="85">
        <f t="shared" si="28"/>
        <v>5</v>
      </c>
      <c r="G25" s="85">
        <v>6</v>
      </c>
      <c r="H25" s="126">
        <v>2</v>
      </c>
      <c r="I25" s="126">
        <v>2</v>
      </c>
      <c r="J25" s="126">
        <v>2</v>
      </c>
      <c r="K25" s="126">
        <v>2</v>
      </c>
      <c r="L25" s="126">
        <v>2</v>
      </c>
      <c r="M25" s="126">
        <v>2</v>
      </c>
      <c r="N25" s="126">
        <v>2</v>
      </c>
      <c r="O25" s="85">
        <f t="shared" si="29"/>
        <v>14</v>
      </c>
      <c r="P25" s="85">
        <v>14</v>
      </c>
      <c r="Q25" s="126">
        <v>0</v>
      </c>
      <c r="R25" s="126">
        <v>2</v>
      </c>
      <c r="S25" s="126">
        <v>1</v>
      </c>
      <c r="T25" s="126">
        <v>0</v>
      </c>
      <c r="U25" s="126">
        <v>0</v>
      </c>
      <c r="V25" s="85">
        <f t="shared" si="30"/>
        <v>3</v>
      </c>
      <c r="W25" s="85">
        <v>10</v>
      </c>
      <c r="X25" s="85">
        <f t="shared" si="31"/>
        <v>22</v>
      </c>
      <c r="Y25" s="85">
        <f t="shared" si="32"/>
        <v>30</v>
      </c>
      <c r="Z25" s="94"/>
      <c r="AA25" s="94"/>
    </row>
    <row r="26" spans="1:58" s="101" customFormat="1" x14ac:dyDescent="0.2">
      <c r="A26" s="125">
        <v>15</v>
      </c>
      <c r="B26" s="124" t="s">
        <v>379</v>
      </c>
      <c r="C26" s="126">
        <v>1</v>
      </c>
      <c r="D26" s="126">
        <v>2</v>
      </c>
      <c r="E26" s="126">
        <v>2</v>
      </c>
      <c r="F26" s="85">
        <f t="shared" si="28"/>
        <v>5</v>
      </c>
      <c r="G26" s="85">
        <v>6</v>
      </c>
      <c r="H26" s="126">
        <v>0</v>
      </c>
      <c r="I26" s="126">
        <v>0</v>
      </c>
      <c r="J26" s="126">
        <v>0</v>
      </c>
      <c r="K26" s="126">
        <v>0</v>
      </c>
      <c r="L26" s="126">
        <v>0</v>
      </c>
      <c r="M26" s="126">
        <v>0</v>
      </c>
      <c r="N26" s="126">
        <v>0</v>
      </c>
      <c r="O26" s="85">
        <f t="shared" si="29"/>
        <v>0</v>
      </c>
      <c r="P26" s="85">
        <v>14</v>
      </c>
      <c r="Q26" s="126">
        <v>0</v>
      </c>
      <c r="R26" s="126">
        <v>2</v>
      </c>
      <c r="S26" s="126">
        <v>1</v>
      </c>
      <c r="T26" s="126">
        <v>0</v>
      </c>
      <c r="U26" s="126">
        <v>0</v>
      </c>
      <c r="V26" s="85">
        <f t="shared" si="30"/>
        <v>3</v>
      </c>
      <c r="W26" s="85">
        <v>10</v>
      </c>
      <c r="X26" s="85">
        <f t="shared" si="31"/>
        <v>8</v>
      </c>
      <c r="Y26" s="85">
        <f t="shared" si="32"/>
        <v>30</v>
      </c>
      <c r="Z26" s="94"/>
      <c r="AA26" s="94"/>
    </row>
    <row r="27" spans="1:58" s="101" customFormat="1" x14ac:dyDescent="0.2">
      <c r="A27" s="125">
        <v>16</v>
      </c>
      <c r="B27" s="124" t="s">
        <v>380</v>
      </c>
      <c r="C27" s="126">
        <v>1</v>
      </c>
      <c r="D27" s="126">
        <v>2</v>
      </c>
      <c r="E27" s="126">
        <v>2</v>
      </c>
      <c r="F27" s="85">
        <f t="shared" si="28"/>
        <v>5</v>
      </c>
      <c r="G27" s="85">
        <v>6</v>
      </c>
      <c r="H27" s="126">
        <v>2</v>
      </c>
      <c r="I27" s="126">
        <v>2</v>
      </c>
      <c r="J27" s="126">
        <v>2</v>
      </c>
      <c r="K27" s="126">
        <v>2</v>
      </c>
      <c r="L27" s="126">
        <v>2</v>
      </c>
      <c r="M27" s="126">
        <v>2</v>
      </c>
      <c r="N27" s="126">
        <v>2</v>
      </c>
      <c r="O27" s="85">
        <f t="shared" si="29"/>
        <v>14</v>
      </c>
      <c r="P27" s="85">
        <v>14</v>
      </c>
      <c r="Q27" s="126">
        <v>0</v>
      </c>
      <c r="R27" s="126">
        <v>2</v>
      </c>
      <c r="S27" s="126">
        <v>1</v>
      </c>
      <c r="T27" s="126">
        <v>0</v>
      </c>
      <c r="U27" s="126">
        <v>0</v>
      </c>
      <c r="V27" s="85">
        <f t="shared" si="30"/>
        <v>3</v>
      </c>
      <c r="W27" s="85">
        <v>10</v>
      </c>
      <c r="X27" s="85">
        <f t="shared" si="31"/>
        <v>22</v>
      </c>
      <c r="Y27" s="85">
        <f t="shared" si="32"/>
        <v>30</v>
      </c>
      <c r="Z27" s="94"/>
      <c r="AA27" s="94"/>
    </row>
    <row r="28" spans="1:58" s="101" customFormat="1" x14ac:dyDescent="0.2">
      <c r="A28" s="125">
        <v>17</v>
      </c>
      <c r="B28" s="124" t="s">
        <v>381</v>
      </c>
      <c r="C28" s="126">
        <v>1</v>
      </c>
      <c r="D28" s="126">
        <v>2</v>
      </c>
      <c r="E28" s="126">
        <v>2</v>
      </c>
      <c r="F28" s="85">
        <f t="shared" si="28"/>
        <v>5</v>
      </c>
      <c r="G28" s="85">
        <v>6</v>
      </c>
      <c r="H28" s="126">
        <v>2</v>
      </c>
      <c r="I28" s="126">
        <v>2</v>
      </c>
      <c r="J28" s="126">
        <v>2</v>
      </c>
      <c r="K28" s="126">
        <v>2</v>
      </c>
      <c r="L28" s="126">
        <v>2</v>
      </c>
      <c r="M28" s="126">
        <v>2</v>
      </c>
      <c r="N28" s="126">
        <v>2</v>
      </c>
      <c r="O28" s="85">
        <f t="shared" si="29"/>
        <v>14</v>
      </c>
      <c r="P28" s="85">
        <v>14</v>
      </c>
      <c r="Q28" s="126">
        <v>0</v>
      </c>
      <c r="R28" s="126">
        <v>2</v>
      </c>
      <c r="S28" s="126">
        <v>1</v>
      </c>
      <c r="T28" s="126">
        <v>0</v>
      </c>
      <c r="U28" s="126">
        <v>0</v>
      </c>
      <c r="V28" s="85">
        <f t="shared" si="30"/>
        <v>3</v>
      </c>
      <c r="W28" s="85">
        <v>10</v>
      </c>
      <c r="X28" s="85">
        <f t="shared" si="31"/>
        <v>22</v>
      </c>
      <c r="Y28" s="85">
        <f t="shared" si="32"/>
        <v>30</v>
      </c>
      <c r="Z28" s="94"/>
      <c r="AA28" s="94"/>
    </row>
    <row r="29" spans="1:58" s="101" customFormat="1" x14ac:dyDescent="0.25">
      <c r="A29" s="125">
        <v>18</v>
      </c>
      <c r="B29" s="136" t="s">
        <v>383</v>
      </c>
      <c r="C29" s="126">
        <v>1</v>
      </c>
      <c r="D29" s="126">
        <v>2</v>
      </c>
      <c r="E29" s="126">
        <v>2</v>
      </c>
      <c r="F29" s="85">
        <f t="shared" si="28"/>
        <v>5</v>
      </c>
      <c r="G29" s="85">
        <v>6</v>
      </c>
      <c r="H29" s="126">
        <v>2</v>
      </c>
      <c r="I29" s="126">
        <v>2</v>
      </c>
      <c r="J29" s="126">
        <v>2</v>
      </c>
      <c r="K29" s="126">
        <v>2</v>
      </c>
      <c r="L29" s="126">
        <v>0</v>
      </c>
      <c r="M29" s="126">
        <v>2</v>
      </c>
      <c r="N29" s="126">
        <v>2</v>
      </c>
      <c r="O29" s="85">
        <f t="shared" si="29"/>
        <v>12</v>
      </c>
      <c r="P29" s="85">
        <v>14</v>
      </c>
      <c r="Q29" s="126">
        <v>2</v>
      </c>
      <c r="R29" s="126">
        <v>2</v>
      </c>
      <c r="S29" s="126">
        <v>1</v>
      </c>
      <c r="T29" s="126">
        <v>0</v>
      </c>
      <c r="U29" s="126">
        <v>0</v>
      </c>
      <c r="V29" s="85">
        <f t="shared" si="30"/>
        <v>5</v>
      </c>
      <c r="W29" s="85">
        <v>10</v>
      </c>
      <c r="X29" s="85">
        <f t="shared" si="31"/>
        <v>22</v>
      </c>
      <c r="Y29" s="85">
        <f t="shared" si="32"/>
        <v>30</v>
      </c>
      <c r="Z29" s="94"/>
      <c r="AA29" s="94"/>
    </row>
    <row r="30" spans="1:58" s="101" customFormat="1" x14ac:dyDescent="0.25">
      <c r="A30" s="125">
        <v>19</v>
      </c>
      <c r="B30" s="131" t="s">
        <v>384</v>
      </c>
      <c r="C30" s="126">
        <v>1</v>
      </c>
      <c r="D30" s="126">
        <v>2</v>
      </c>
      <c r="E30" s="126">
        <v>2</v>
      </c>
      <c r="F30" s="85">
        <f t="shared" si="28"/>
        <v>5</v>
      </c>
      <c r="G30" s="85">
        <v>6</v>
      </c>
      <c r="H30" s="126">
        <v>2</v>
      </c>
      <c r="I30" s="126">
        <v>2</v>
      </c>
      <c r="J30" s="126">
        <v>2</v>
      </c>
      <c r="K30" s="126">
        <v>2</v>
      </c>
      <c r="L30" s="126">
        <v>0</v>
      </c>
      <c r="M30" s="126">
        <v>2</v>
      </c>
      <c r="N30" s="126">
        <v>2</v>
      </c>
      <c r="O30" s="85">
        <f t="shared" si="29"/>
        <v>12</v>
      </c>
      <c r="P30" s="85">
        <v>14</v>
      </c>
      <c r="Q30" s="126">
        <v>2</v>
      </c>
      <c r="R30" s="126">
        <v>2</v>
      </c>
      <c r="S30" s="126">
        <v>1</v>
      </c>
      <c r="T30" s="126">
        <v>0</v>
      </c>
      <c r="U30" s="126">
        <v>0</v>
      </c>
      <c r="V30" s="85">
        <f t="shared" si="30"/>
        <v>5</v>
      </c>
      <c r="W30" s="85">
        <v>10</v>
      </c>
      <c r="X30" s="85">
        <f t="shared" si="31"/>
        <v>22</v>
      </c>
      <c r="Y30" s="85">
        <f t="shared" si="32"/>
        <v>30</v>
      </c>
      <c r="Z30" s="94"/>
      <c r="AA30" s="94"/>
    </row>
    <row r="31" spans="1:58" s="101" customFormat="1" x14ac:dyDescent="0.25">
      <c r="A31" s="125">
        <v>20</v>
      </c>
      <c r="B31" s="131" t="s">
        <v>385</v>
      </c>
      <c r="C31" s="126">
        <v>2</v>
      </c>
      <c r="D31" s="126">
        <v>2</v>
      </c>
      <c r="E31" s="126">
        <v>2</v>
      </c>
      <c r="F31" s="85">
        <f t="shared" si="28"/>
        <v>6</v>
      </c>
      <c r="G31" s="85">
        <v>6</v>
      </c>
      <c r="H31" s="126">
        <v>0</v>
      </c>
      <c r="I31" s="126">
        <v>0</v>
      </c>
      <c r="J31" s="126">
        <v>0</v>
      </c>
      <c r="K31" s="126">
        <v>0</v>
      </c>
      <c r="L31" s="126">
        <v>0</v>
      </c>
      <c r="M31" s="126">
        <v>0</v>
      </c>
      <c r="N31" s="126">
        <v>0</v>
      </c>
      <c r="O31" s="85">
        <f t="shared" si="29"/>
        <v>0</v>
      </c>
      <c r="P31" s="85">
        <v>14</v>
      </c>
      <c r="Q31" s="126">
        <v>2</v>
      </c>
      <c r="R31" s="126">
        <v>2</v>
      </c>
      <c r="S31" s="126">
        <v>1</v>
      </c>
      <c r="T31" s="126">
        <v>0</v>
      </c>
      <c r="U31" s="126">
        <v>0</v>
      </c>
      <c r="V31" s="85">
        <f t="shared" si="30"/>
        <v>5</v>
      </c>
      <c r="W31" s="85">
        <v>10</v>
      </c>
      <c r="X31" s="85">
        <f t="shared" si="31"/>
        <v>11</v>
      </c>
      <c r="Y31" s="85">
        <f t="shared" si="32"/>
        <v>30</v>
      </c>
      <c r="Z31" s="94"/>
      <c r="AA31" s="94"/>
    </row>
    <row r="32" spans="1:58" s="101" customFormat="1" x14ac:dyDescent="0.25">
      <c r="A32" s="125">
        <v>21</v>
      </c>
      <c r="B32" s="131" t="s">
        <v>386</v>
      </c>
      <c r="C32" s="126">
        <v>1</v>
      </c>
      <c r="D32" s="126">
        <v>2</v>
      </c>
      <c r="E32" s="126">
        <v>2</v>
      </c>
      <c r="F32" s="85">
        <f t="shared" si="28"/>
        <v>5</v>
      </c>
      <c r="G32" s="85">
        <v>6</v>
      </c>
      <c r="H32" s="126">
        <v>0</v>
      </c>
      <c r="I32" s="126">
        <v>0</v>
      </c>
      <c r="J32" s="126">
        <v>0</v>
      </c>
      <c r="K32" s="126">
        <v>0</v>
      </c>
      <c r="L32" s="126">
        <v>0</v>
      </c>
      <c r="M32" s="126">
        <v>0</v>
      </c>
      <c r="N32" s="126">
        <v>0</v>
      </c>
      <c r="O32" s="85">
        <f t="shared" si="29"/>
        <v>0</v>
      </c>
      <c r="P32" s="85">
        <v>14</v>
      </c>
      <c r="Q32" s="126">
        <v>1</v>
      </c>
      <c r="R32" s="126">
        <v>2</v>
      </c>
      <c r="S32" s="126">
        <v>1</v>
      </c>
      <c r="T32" s="126">
        <v>0</v>
      </c>
      <c r="U32" s="126">
        <v>0</v>
      </c>
      <c r="V32" s="85">
        <f t="shared" si="30"/>
        <v>4</v>
      </c>
      <c r="W32" s="85">
        <v>10</v>
      </c>
      <c r="X32" s="85">
        <f t="shared" si="31"/>
        <v>9</v>
      </c>
      <c r="Y32" s="85">
        <f t="shared" si="32"/>
        <v>30</v>
      </c>
      <c r="Z32" s="94"/>
      <c r="AA32" s="94"/>
    </row>
    <row r="33" spans="1:27" s="101" customFormat="1" x14ac:dyDescent="0.25">
      <c r="A33" s="125">
        <v>22</v>
      </c>
      <c r="B33" s="131" t="s">
        <v>387</v>
      </c>
      <c r="C33" s="126">
        <v>1</v>
      </c>
      <c r="D33" s="126">
        <v>2</v>
      </c>
      <c r="E33" s="126">
        <v>2</v>
      </c>
      <c r="F33" s="85">
        <f t="shared" si="28"/>
        <v>5</v>
      </c>
      <c r="G33" s="85">
        <v>6</v>
      </c>
      <c r="H33" s="126">
        <v>2</v>
      </c>
      <c r="I33" s="126">
        <v>2</v>
      </c>
      <c r="J33" s="126">
        <v>2</v>
      </c>
      <c r="K33" s="126">
        <v>1</v>
      </c>
      <c r="L33" s="126">
        <v>0</v>
      </c>
      <c r="M33" s="126">
        <v>0</v>
      </c>
      <c r="N33" s="126">
        <v>2</v>
      </c>
      <c r="O33" s="85">
        <f t="shared" si="29"/>
        <v>9</v>
      </c>
      <c r="P33" s="85">
        <v>14</v>
      </c>
      <c r="Q33" s="126">
        <v>2</v>
      </c>
      <c r="R33" s="126">
        <v>2</v>
      </c>
      <c r="S33" s="126">
        <v>1</v>
      </c>
      <c r="T33" s="126">
        <v>0</v>
      </c>
      <c r="U33" s="126">
        <v>0</v>
      </c>
      <c r="V33" s="85">
        <f t="shared" si="30"/>
        <v>5</v>
      </c>
      <c r="W33" s="85">
        <v>10</v>
      </c>
      <c r="X33" s="85">
        <f t="shared" si="31"/>
        <v>19</v>
      </c>
      <c r="Y33" s="85">
        <f t="shared" si="32"/>
        <v>30</v>
      </c>
      <c r="Z33" s="94"/>
      <c r="AA33" s="94"/>
    </row>
    <row r="34" spans="1:27" s="101" customFormat="1" x14ac:dyDescent="0.25">
      <c r="A34" s="125">
        <v>23</v>
      </c>
      <c r="B34" s="131" t="s">
        <v>388</v>
      </c>
      <c r="C34" s="126">
        <v>1</v>
      </c>
      <c r="D34" s="126">
        <v>2</v>
      </c>
      <c r="E34" s="126">
        <v>2</v>
      </c>
      <c r="F34" s="85">
        <f t="shared" si="28"/>
        <v>5</v>
      </c>
      <c r="G34" s="85">
        <v>6</v>
      </c>
      <c r="H34" s="126">
        <v>2</v>
      </c>
      <c r="I34" s="126">
        <v>2</v>
      </c>
      <c r="J34" s="126">
        <v>2</v>
      </c>
      <c r="K34" s="126">
        <v>1</v>
      </c>
      <c r="L34" s="126">
        <v>0</v>
      </c>
      <c r="M34" s="126">
        <v>2</v>
      </c>
      <c r="N34" s="126">
        <v>2</v>
      </c>
      <c r="O34" s="85">
        <f t="shared" si="29"/>
        <v>11</v>
      </c>
      <c r="P34" s="85">
        <v>14</v>
      </c>
      <c r="Q34" s="126">
        <v>1</v>
      </c>
      <c r="R34" s="126">
        <v>2</v>
      </c>
      <c r="S34" s="126">
        <v>1</v>
      </c>
      <c r="T34" s="126">
        <v>0</v>
      </c>
      <c r="U34" s="126">
        <v>0</v>
      </c>
      <c r="V34" s="85">
        <f t="shared" si="30"/>
        <v>4</v>
      </c>
      <c r="W34" s="85">
        <v>10</v>
      </c>
      <c r="X34" s="85">
        <f t="shared" si="31"/>
        <v>20</v>
      </c>
      <c r="Y34" s="85">
        <f t="shared" si="32"/>
        <v>30</v>
      </c>
      <c r="Z34" s="94"/>
      <c r="AA34" s="94"/>
    </row>
    <row r="35" spans="1:27" s="101" customFormat="1" x14ac:dyDescent="0.25">
      <c r="A35" s="125">
        <v>24</v>
      </c>
      <c r="B35" s="132" t="s">
        <v>389</v>
      </c>
      <c r="C35" s="126">
        <v>2</v>
      </c>
      <c r="D35" s="126">
        <v>2</v>
      </c>
      <c r="E35" s="126">
        <v>2</v>
      </c>
      <c r="F35" s="85">
        <f t="shared" si="28"/>
        <v>6</v>
      </c>
      <c r="G35" s="85">
        <v>6</v>
      </c>
      <c r="H35" s="126">
        <v>2</v>
      </c>
      <c r="I35" s="126">
        <v>2</v>
      </c>
      <c r="J35" s="126">
        <v>2</v>
      </c>
      <c r="K35" s="126">
        <v>2</v>
      </c>
      <c r="L35" s="126">
        <v>2</v>
      </c>
      <c r="M35" s="126">
        <v>2</v>
      </c>
      <c r="N35" s="126">
        <v>2</v>
      </c>
      <c r="O35" s="85">
        <f t="shared" si="29"/>
        <v>14</v>
      </c>
      <c r="P35" s="85">
        <v>14</v>
      </c>
      <c r="Q35" s="126">
        <v>0</v>
      </c>
      <c r="R35" s="126">
        <v>2</v>
      </c>
      <c r="S35" s="126">
        <v>0</v>
      </c>
      <c r="T35" s="126">
        <v>2</v>
      </c>
      <c r="U35" s="126">
        <v>0</v>
      </c>
      <c r="V35" s="85">
        <f t="shared" si="30"/>
        <v>4</v>
      </c>
      <c r="W35" s="85">
        <v>10</v>
      </c>
      <c r="X35" s="85">
        <f t="shared" si="31"/>
        <v>24</v>
      </c>
      <c r="Y35" s="85">
        <f t="shared" si="32"/>
        <v>30</v>
      </c>
      <c r="Z35" s="94"/>
      <c r="AA35" s="94"/>
    </row>
    <row r="36" spans="1:27" s="101" customFormat="1" x14ac:dyDescent="0.25">
      <c r="A36" s="125">
        <v>25</v>
      </c>
      <c r="B36" s="131" t="s">
        <v>390</v>
      </c>
      <c r="C36" s="126">
        <v>1</v>
      </c>
      <c r="D36" s="126">
        <v>2</v>
      </c>
      <c r="E36" s="126">
        <v>2</v>
      </c>
      <c r="F36" s="85">
        <f t="shared" si="28"/>
        <v>5</v>
      </c>
      <c r="G36" s="85">
        <v>6</v>
      </c>
      <c r="H36" s="126">
        <v>2</v>
      </c>
      <c r="I36" s="126">
        <v>2</v>
      </c>
      <c r="J36" s="126">
        <v>2</v>
      </c>
      <c r="K36" s="126">
        <v>2</v>
      </c>
      <c r="L36" s="126">
        <v>2</v>
      </c>
      <c r="M36" s="126">
        <v>2</v>
      </c>
      <c r="N36" s="126">
        <v>2</v>
      </c>
      <c r="O36" s="85">
        <f t="shared" si="29"/>
        <v>14</v>
      </c>
      <c r="P36" s="85">
        <v>14</v>
      </c>
      <c r="Q36" s="126">
        <v>0</v>
      </c>
      <c r="R36" s="126">
        <v>2</v>
      </c>
      <c r="S36" s="126">
        <v>0</v>
      </c>
      <c r="T36" s="126">
        <v>2</v>
      </c>
      <c r="U36" s="126">
        <v>0</v>
      </c>
      <c r="V36" s="85">
        <f t="shared" si="30"/>
        <v>4</v>
      </c>
      <c r="W36" s="85">
        <v>10</v>
      </c>
      <c r="X36" s="85">
        <f t="shared" si="31"/>
        <v>23</v>
      </c>
      <c r="Y36" s="85">
        <f t="shared" si="32"/>
        <v>30</v>
      </c>
      <c r="Z36" s="94"/>
      <c r="AA36" s="94"/>
    </row>
    <row r="37" spans="1:27" s="101" customFormat="1" x14ac:dyDescent="0.25">
      <c r="A37" s="125">
        <v>26</v>
      </c>
      <c r="B37" s="201" t="s">
        <v>391</v>
      </c>
      <c r="C37" s="126">
        <v>1</v>
      </c>
      <c r="D37" s="126">
        <v>2</v>
      </c>
      <c r="E37" s="126">
        <v>2</v>
      </c>
      <c r="F37" s="85">
        <f t="shared" si="28"/>
        <v>5</v>
      </c>
      <c r="G37" s="85">
        <v>6</v>
      </c>
      <c r="H37" s="126">
        <v>2</v>
      </c>
      <c r="I37" s="126">
        <v>0</v>
      </c>
      <c r="J37" s="126">
        <v>2</v>
      </c>
      <c r="K37" s="126">
        <v>0</v>
      </c>
      <c r="L37" s="126">
        <v>0</v>
      </c>
      <c r="M37" s="126">
        <v>2</v>
      </c>
      <c r="N37" s="126">
        <v>2</v>
      </c>
      <c r="O37" s="85">
        <f t="shared" si="29"/>
        <v>8</v>
      </c>
      <c r="P37" s="85">
        <v>14</v>
      </c>
      <c r="Q37" s="126">
        <v>0</v>
      </c>
      <c r="R37" s="126">
        <v>2</v>
      </c>
      <c r="S37" s="126">
        <v>0</v>
      </c>
      <c r="T37" s="126">
        <v>0</v>
      </c>
      <c r="U37" s="126">
        <v>0</v>
      </c>
      <c r="V37" s="85">
        <f t="shared" si="30"/>
        <v>2</v>
      </c>
      <c r="W37" s="85">
        <v>10</v>
      </c>
      <c r="X37" s="85">
        <f t="shared" si="31"/>
        <v>15</v>
      </c>
      <c r="Y37" s="85">
        <f t="shared" si="32"/>
        <v>30</v>
      </c>
      <c r="Z37" s="94"/>
      <c r="AA37" s="94"/>
    </row>
    <row r="38" spans="1:27" s="101" customFormat="1" x14ac:dyDescent="0.25">
      <c r="A38" s="125">
        <v>27</v>
      </c>
      <c r="B38" s="131" t="s">
        <v>392</v>
      </c>
      <c r="C38" s="126">
        <v>1</v>
      </c>
      <c r="D38" s="126">
        <v>2</v>
      </c>
      <c r="E38" s="126">
        <v>2</v>
      </c>
      <c r="F38" s="85">
        <f t="shared" si="28"/>
        <v>5</v>
      </c>
      <c r="G38" s="85">
        <v>6</v>
      </c>
      <c r="H38" s="126">
        <v>2</v>
      </c>
      <c r="I38" s="126">
        <v>0</v>
      </c>
      <c r="J38" s="126">
        <v>2</v>
      </c>
      <c r="K38" s="126">
        <v>0</v>
      </c>
      <c r="L38" s="126">
        <v>0</v>
      </c>
      <c r="M38" s="126">
        <v>2</v>
      </c>
      <c r="N38" s="126">
        <v>2</v>
      </c>
      <c r="O38" s="85">
        <f t="shared" si="29"/>
        <v>8</v>
      </c>
      <c r="P38" s="85">
        <v>14</v>
      </c>
      <c r="Q38" s="126">
        <v>0</v>
      </c>
      <c r="R38" s="126">
        <v>2</v>
      </c>
      <c r="S38" s="126">
        <v>1</v>
      </c>
      <c r="T38" s="126">
        <v>0</v>
      </c>
      <c r="U38" s="126">
        <v>0</v>
      </c>
      <c r="V38" s="85">
        <f t="shared" si="30"/>
        <v>3</v>
      </c>
      <c r="W38" s="85">
        <v>10</v>
      </c>
      <c r="X38" s="85">
        <f t="shared" si="31"/>
        <v>16</v>
      </c>
      <c r="Y38" s="85">
        <f t="shared" si="32"/>
        <v>30</v>
      </c>
      <c r="Z38" s="94"/>
      <c r="AA38" s="94"/>
    </row>
    <row r="39" spans="1:27" s="101" customFormat="1" x14ac:dyDescent="0.25">
      <c r="A39" s="125">
        <v>28</v>
      </c>
      <c r="B39" s="131" t="s">
        <v>393</v>
      </c>
      <c r="C39" s="126">
        <v>1</v>
      </c>
      <c r="D39" s="126">
        <v>2</v>
      </c>
      <c r="E39" s="126">
        <v>2</v>
      </c>
      <c r="F39" s="85">
        <f t="shared" si="28"/>
        <v>5</v>
      </c>
      <c r="G39" s="85">
        <v>6</v>
      </c>
      <c r="H39" s="126">
        <v>0</v>
      </c>
      <c r="I39" s="126">
        <v>0</v>
      </c>
      <c r="J39" s="126">
        <v>0</v>
      </c>
      <c r="K39" s="126">
        <v>0</v>
      </c>
      <c r="L39" s="126">
        <v>0</v>
      </c>
      <c r="M39" s="126">
        <v>0</v>
      </c>
      <c r="N39" s="126">
        <v>0</v>
      </c>
      <c r="O39" s="85">
        <f t="shared" si="29"/>
        <v>0</v>
      </c>
      <c r="P39" s="85">
        <v>14</v>
      </c>
      <c r="Q39" s="126">
        <v>0</v>
      </c>
      <c r="R39" s="126">
        <v>2</v>
      </c>
      <c r="S39" s="126">
        <v>0</v>
      </c>
      <c r="T39" s="126">
        <v>0</v>
      </c>
      <c r="U39" s="126">
        <v>0</v>
      </c>
      <c r="V39" s="85">
        <f t="shared" si="30"/>
        <v>2</v>
      </c>
      <c r="W39" s="85">
        <v>10</v>
      </c>
      <c r="X39" s="85">
        <f t="shared" si="31"/>
        <v>7</v>
      </c>
      <c r="Y39" s="85">
        <f t="shared" si="32"/>
        <v>30</v>
      </c>
      <c r="Z39" s="94"/>
      <c r="AA39" s="94"/>
    </row>
    <row r="40" spans="1:27" s="101" customFormat="1" x14ac:dyDescent="0.25">
      <c r="A40" s="125">
        <v>29</v>
      </c>
      <c r="B40" s="131" t="s">
        <v>394</v>
      </c>
      <c r="C40" s="126">
        <v>1</v>
      </c>
      <c r="D40" s="126">
        <v>2</v>
      </c>
      <c r="E40" s="126">
        <v>2</v>
      </c>
      <c r="F40" s="85">
        <f t="shared" si="28"/>
        <v>5</v>
      </c>
      <c r="G40" s="85">
        <v>6</v>
      </c>
      <c r="H40" s="126">
        <v>2</v>
      </c>
      <c r="I40" s="126">
        <v>0</v>
      </c>
      <c r="J40" s="126">
        <v>2</v>
      </c>
      <c r="K40" s="126">
        <v>1</v>
      </c>
      <c r="L40" s="126">
        <v>0</v>
      </c>
      <c r="M40" s="126">
        <v>0</v>
      </c>
      <c r="N40" s="126">
        <v>2</v>
      </c>
      <c r="O40" s="85">
        <f t="shared" si="29"/>
        <v>7</v>
      </c>
      <c r="P40" s="85">
        <v>14</v>
      </c>
      <c r="Q40" s="126">
        <v>0</v>
      </c>
      <c r="R40" s="126">
        <v>0</v>
      </c>
      <c r="S40" s="126">
        <v>0</v>
      </c>
      <c r="T40" s="126">
        <v>0</v>
      </c>
      <c r="U40" s="126">
        <v>0</v>
      </c>
      <c r="V40" s="85">
        <f t="shared" si="30"/>
        <v>0</v>
      </c>
      <c r="W40" s="85">
        <v>10</v>
      </c>
      <c r="X40" s="85">
        <f t="shared" si="31"/>
        <v>12</v>
      </c>
      <c r="Y40" s="85">
        <f t="shared" si="32"/>
        <v>30</v>
      </c>
      <c r="Z40" s="94"/>
      <c r="AA40" s="94"/>
    </row>
    <row r="41" spans="1:27" s="101" customFormat="1" x14ac:dyDescent="0.25">
      <c r="A41" s="125">
        <v>30</v>
      </c>
      <c r="B41" s="129" t="s">
        <v>395</v>
      </c>
      <c r="C41" s="126">
        <v>2</v>
      </c>
      <c r="D41" s="126">
        <v>2</v>
      </c>
      <c r="E41" s="126">
        <v>2</v>
      </c>
      <c r="F41" s="85">
        <f t="shared" si="28"/>
        <v>6</v>
      </c>
      <c r="G41" s="85">
        <v>6</v>
      </c>
      <c r="H41" s="126">
        <v>0</v>
      </c>
      <c r="I41" s="126">
        <v>0</v>
      </c>
      <c r="J41" s="126">
        <v>0</v>
      </c>
      <c r="K41" s="126">
        <v>0</v>
      </c>
      <c r="L41" s="126">
        <v>0</v>
      </c>
      <c r="M41" s="126">
        <v>0</v>
      </c>
      <c r="N41" s="126">
        <v>0</v>
      </c>
      <c r="O41" s="85">
        <f t="shared" si="29"/>
        <v>0</v>
      </c>
      <c r="P41" s="85">
        <v>14</v>
      </c>
      <c r="Q41" s="126">
        <v>0</v>
      </c>
      <c r="R41" s="126">
        <v>2</v>
      </c>
      <c r="S41" s="126">
        <v>0</v>
      </c>
      <c r="T41" s="126">
        <v>2</v>
      </c>
      <c r="U41" s="126">
        <v>0</v>
      </c>
      <c r="V41" s="85">
        <f t="shared" si="30"/>
        <v>4</v>
      </c>
      <c r="W41" s="85">
        <v>10</v>
      </c>
      <c r="X41" s="85">
        <f t="shared" si="31"/>
        <v>10</v>
      </c>
      <c r="Y41" s="85">
        <f t="shared" si="32"/>
        <v>30</v>
      </c>
      <c r="Z41" s="94"/>
      <c r="AA41" s="94"/>
    </row>
    <row r="42" spans="1:27" s="101" customFormat="1" x14ac:dyDescent="0.2">
      <c r="A42" s="125">
        <v>31</v>
      </c>
      <c r="B42" s="124" t="s">
        <v>396</v>
      </c>
      <c r="C42" s="126">
        <v>2</v>
      </c>
      <c r="D42" s="126">
        <v>2</v>
      </c>
      <c r="E42" s="126">
        <v>2</v>
      </c>
      <c r="F42" s="85">
        <f t="shared" si="28"/>
        <v>6</v>
      </c>
      <c r="G42" s="85">
        <v>6</v>
      </c>
      <c r="H42" s="126">
        <v>0</v>
      </c>
      <c r="I42" s="126">
        <v>0</v>
      </c>
      <c r="J42" s="126">
        <v>0</v>
      </c>
      <c r="K42" s="126">
        <v>0</v>
      </c>
      <c r="L42" s="126">
        <v>0</v>
      </c>
      <c r="M42" s="126">
        <v>0</v>
      </c>
      <c r="N42" s="126">
        <v>0</v>
      </c>
      <c r="O42" s="85">
        <f t="shared" si="29"/>
        <v>0</v>
      </c>
      <c r="P42" s="85">
        <v>14</v>
      </c>
      <c r="Q42" s="126">
        <v>0</v>
      </c>
      <c r="R42" s="126">
        <v>2</v>
      </c>
      <c r="S42" s="126">
        <v>0</v>
      </c>
      <c r="T42" s="126">
        <v>0</v>
      </c>
      <c r="U42" s="126">
        <v>0</v>
      </c>
      <c r="V42" s="85">
        <f t="shared" si="30"/>
        <v>2</v>
      </c>
      <c r="W42" s="85">
        <v>10</v>
      </c>
      <c r="X42" s="85">
        <f t="shared" si="31"/>
        <v>8</v>
      </c>
      <c r="Y42" s="85">
        <f t="shared" si="32"/>
        <v>30</v>
      </c>
      <c r="Z42" s="94"/>
      <c r="AA42" s="94"/>
    </row>
    <row r="43" spans="1:27" s="101" customFormat="1" x14ac:dyDescent="0.2">
      <c r="A43" s="125">
        <v>32</v>
      </c>
      <c r="B43" s="124" t="s">
        <v>397</v>
      </c>
      <c r="C43" s="126">
        <v>1</v>
      </c>
      <c r="D43" s="126">
        <v>2</v>
      </c>
      <c r="E43" s="126">
        <v>2</v>
      </c>
      <c r="F43" s="85">
        <f t="shared" si="28"/>
        <v>5</v>
      </c>
      <c r="G43" s="85">
        <v>6</v>
      </c>
      <c r="H43" s="126">
        <v>2</v>
      </c>
      <c r="I43" s="126">
        <v>0</v>
      </c>
      <c r="J43" s="126">
        <v>1</v>
      </c>
      <c r="K43" s="126">
        <v>2</v>
      </c>
      <c r="L43" s="126">
        <v>0</v>
      </c>
      <c r="M43" s="126">
        <v>0</v>
      </c>
      <c r="N43" s="126">
        <v>2</v>
      </c>
      <c r="O43" s="85">
        <f t="shared" si="29"/>
        <v>7</v>
      </c>
      <c r="P43" s="85">
        <v>14</v>
      </c>
      <c r="Q43" s="126">
        <v>0</v>
      </c>
      <c r="R43" s="126">
        <v>2</v>
      </c>
      <c r="S43" s="126">
        <v>0</v>
      </c>
      <c r="T43" s="126">
        <v>2</v>
      </c>
      <c r="U43" s="126">
        <v>0</v>
      </c>
      <c r="V43" s="85">
        <f t="shared" si="30"/>
        <v>4</v>
      </c>
      <c r="W43" s="85">
        <v>10</v>
      </c>
      <c r="X43" s="85">
        <f t="shared" si="31"/>
        <v>16</v>
      </c>
      <c r="Y43" s="85">
        <f t="shared" si="32"/>
        <v>30</v>
      </c>
      <c r="Z43" s="94"/>
      <c r="AA43" s="94"/>
    </row>
    <row r="44" spans="1:27" s="101" customFormat="1" x14ac:dyDescent="0.2">
      <c r="A44" s="125">
        <v>33</v>
      </c>
      <c r="B44" s="124" t="s">
        <v>398</v>
      </c>
      <c r="C44" s="126">
        <v>0</v>
      </c>
      <c r="D44" s="126">
        <v>0</v>
      </c>
      <c r="E44" s="126">
        <v>0</v>
      </c>
      <c r="F44" s="85">
        <f t="shared" si="28"/>
        <v>0</v>
      </c>
      <c r="G44" s="85">
        <v>6</v>
      </c>
      <c r="H44" s="126">
        <v>0</v>
      </c>
      <c r="I44" s="126">
        <v>0</v>
      </c>
      <c r="J44" s="126">
        <v>0</v>
      </c>
      <c r="K44" s="126">
        <v>0</v>
      </c>
      <c r="L44" s="126">
        <v>0</v>
      </c>
      <c r="M44" s="126">
        <v>0</v>
      </c>
      <c r="N44" s="126">
        <v>0</v>
      </c>
      <c r="O44" s="126">
        <f t="shared" si="29"/>
        <v>0</v>
      </c>
      <c r="P44" s="126">
        <v>14</v>
      </c>
      <c r="Q44" s="126">
        <v>0</v>
      </c>
      <c r="R44" s="126">
        <v>2</v>
      </c>
      <c r="S44" s="126">
        <v>1</v>
      </c>
      <c r="T44" s="126">
        <v>0</v>
      </c>
      <c r="U44" s="126">
        <v>0</v>
      </c>
      <c r="V44" s="85">
        <f t="shared" si="30"/>
        <v>3</v>
      </c>
      <c r="W44" s="85">
        <v>10</v>
      </c>
      <c r="X44" s="85">
        <f t="shared" si="31"/>
        <v>3</v>
      </c>
      <c r="Y44" s="85">
        <f t="shared" si="32"/>
        <v>30</v>
      </c>
      <c r="Z44" s="94"/>
      <c r="AA44" s="94"/>
    </row>
    <row r="45" spans="1:27" s="101" customFormat="1" x14ac:dyDescent="0.2">
      <c r="A45" s="125">
        <v>34</v>
      </c>
      <c r="B45" s="124" t="s">
        <v>399</v>
      </c>
      <c r="C45" s="126">
        <v>1</v>
      </c>
      <c r="D45" s="126">
        <v>2</v>
      </c>
      <c r="E45" s="126">
        <v>2</v>
      </c>
      <c r="F45" s="85">
        <f t="shared" si="28"/>
        <v>5</v>
      </c>
      <c r="G45" s="85">
        <v>6</v>
      </c>
      <c r="H45" s="126">
        <v>2</v>
      </c>
      <c r="I45" s="126">
        <v>0</v>
      </c>
      <c r="J45" s="126">
        <v>2</v>
      </c>
      <c r="K45" s="126">
        <v>2</v>
      </c>
      <c r="L45" s="126">
        <v>0</v>
      </c>
      <c r="M45" s="126">
        <v>2</v>
      </c>
      <c r="N45" s="126">
        <v>2</v>
      </c>
      <c r="O45" s="126">
        <f t="shared" si="29"/>
        <v>10</v>
      </c>
      <c r="P45" s="126">
        <v>14</v>
      </c>
      <c r="Q45" s="126">
        <v>0</v>
      </c>
      <c r="R45" s="126">
        <v>2</v>
      </c>
      <c r="S45" s="126">
        <v>0</v>
      </c>
      <c r="T45" s="126">
        <v>0</v>
      </c>
      <c r="U45" s="126">
        <v>0</v>
      </c>
      <c r="V45" s="126">
        <f t="shared" si="30"/>
        <v>2</v>
      </c>
      <c r="W45" s="85">
        <v>10</v>
      </c>
      <c r="X45" s="85">
        <f t="shared" si="31"/>
        <v>17</v>
      </c>
      <c r="Y45" s="85">
        <f t="shared" si="32"/>
        <v>30</v>
      </c>
      <c r="Z45" s="94"/>
      <c r="AA45" s="94"/>
    </row>
    <row r="46" spans="1:27" s="101" customFormat="1" x14ac:dyDescent="0.2">
      <c r="A46" s="125">
        <v>35</v>
      </c>
      <c r="B46" s="124" t="s">
        <v>400</v>
      </c>
      <c r="C46" s="126">
        <v>0</v>
      </c>
      <c r="D46" s="126">
        <v>0</v>
      </c>
      <c r="E46" s="126">
        <v>0</v>
      </c>
      <c r="F46" s="85">
        <f t="shared" si="28"/>
        <v>0</v>
      </c>
      <c r="G46" s="85">
        <v>6</v>
      </c>
      <c r="H46" s="126">
        <v>0</v>
      </c>
      <c r="I46" s="126">
        <v>0</v>
      </c>
      <c r="J46" s="126">
        <v>0</v>
      </c>
      <c r="K46" s="126">
        <v>0</v>
      </c>
      <c r="L46" s="126">
        <v>0</v>
      </c>
      <c r="M46" s="126">
        <v>0</v>
      </c>
      <c r="N46" s="126">
        <v>0</v>
      </c>
      <c r="O46" s="126">
        <f t="shared" si="29"/>
        <v>0</v>
      </c>
      <c r="P46" s="126">
        <v>14</v>
      </c>
      <c r="Q46" s="126">
        <v>0</v>
      </c>
      <c r="R46" s="126">
        <v>2</v>
      </c>
      <c r="S46" s="126">
        <v>1</v>
      </c>
      <c r="T46" s="126">
        <v>0</v>
      </c>
      <c r="U46" s="126">
        <v>0</v>
      </c>
      <c r="V46" s="85">
        <f t="shared" si="30"/>
        <v>3</v>
      </c>
      <c r="W46" s="85">
        <v>10</v>
      </c>
      <c r="X46" s="85">
        <f t="shared" si="31"/>
        <v>3</v>
      </c>
      <c r="Y46" s="85">
        <f t="shared" si="32"/>
        <v>30</v>
      </c>
      <c r="Z46" s="94"/>
      <c r="AA46" s="94"/>
    </row>
    <row r="47" spans="1:27" s="101" customFormat="1" x14ac:dyDescent="0.25">
      <c r="A47" s="125">
        <v>36</v>
      </c>
      <c r="B47" s="129" t="s">
        <v>401</v>
      </c>
      <c r="C47" s="126">
        <v>1</v>
      </c>
      <c r="D47" s="126">
        <v>2</v>
      </c>
      <c r="E47" s="126">
        <v>2</v>
      </c>
      <c r="F47" s="85">
        <f t="shared" si="28"/>
        <v>5</v>
      </c>
      <c r="G47" s="85">
        <v>6</v>
      </c>
      <c r="H47" s="126">
        <v>2</v>
      </c>
      <c r="I47" s="126">
        <v>2</v>
      </c>
      <c r="J47" s="126">
        <v>2</v>
      </c>
      <c r="K47" s="126">
        <v>2</v>
      </c>
      <c r="L47" s="126">
        <v>2</v>
      </c>
      <c r="M47" s="126">
        <v>2</v>
      </c>
      <c r="N47" s="126">
        <v>2</v>
      </c>
      <c r="O47" s="85">
        <f t="shared" si="29"/>
        <v>14</v>
      </c>
      <c r="P47" s="85">
        <v>14</v>
      </c>
      <c r="Q47" s="126">
        <v>0</v>
      </c>
      <c r="R47" s="126">
        <v>2</v>
      </c>
      <c r="S47" s="126">
        <v>0</v>
      </c>
      <c r="T47" s="126">
        <v>0</v>
      </c>
      <c r="U47" s="126">
        <v>0</v>
      </c>
      <c r="V47" s="85">
        <f t="shared" si="30"/>
        <v>2</v>
      </c>
      <c r="W47" s="85">
        <v>10</v>
      </c>
      <c r="X47" s="85">
        <f t="shared" si="31"/>
        <v>21</v>
      </c>
      <c r="Y47" s="85">
        <f t="shared" si="32"/>
        <v>30</v>
      </c>
      <c r="Z47" s="94"/>
      <c r="AA47" s="94"/>
    </row>
    <row r="48" spans="1:27" s="101" customFormat="1" x14ac:dyDescent="0.2">
      <c r="A48" s="125">
        <v>37</v>
      </c>
      <c r="B48" s="124" t="s">
        <v>402</v>
      </c>
      <c r="C48" s="126">
        <v>1</v>
      </c>
      <c r="D48" s="126">
        <v>2</v>
      </c>
      <c r="E48" s="126">
        <v>2</v>
      </c>
      <c r="F48" s="85">
        <f t="shared" si="28"/>
        <v>5</v>
      </c>
      <c r="G48" s="85">
        <v>6</v>
      </c>
      <c r="H48" s="126">
        <v>2</v>
      </c>
      <c r="I48" s="126">
        <v>2</v>
      </c>
      <c r="J48" s="126">
        <v>2</v>
      </c>
      <c r="K48" s="126">
        <v>2</v>
      </c>
      <c r="L48" s="126">
        <v>0</v>
      </c>
      <c r="M48" s="126">
        <v>2</v>
      </c>
      <c r="N48" s="126">
        <v>2</v>
      </c>
      <c r="O48" s="85">
        <f t="shared" si="29"/>
        <v>12</v>
      </c>
      <c r="P48" s="85">
        <v>14</v>
      </c>
      <c r="Q48" s="126">
        <v>0</v>
      </c>
      <c r="R48" s="126">
        <v>0</v>
      </c>
      <c r="S48" s="126">
        <v>0</v>
      </c>
      <c r="T48" s="126">
        <v>0</v>
      </c>
      <c r="U48" s="126">
        <v>0</v>
      </c>
      <c r="V48" s="85">
        <f t="shared" si="30"/>
        <v>0</v>
      </c>
      <c r="W48" s="85">
        <v>10</v>
      </c>
      <c r="X48" s="85">
        <f t="shared" si="31"/>
        <v>17</v>
      </c>
      <c r="Y48" s="85">
        <f t="shared" si="32"/>
        <v>30</v>
      </c>
      <c r="Z48" s="94"/>
      <c r="AA48" s="94"/>
    </row>
    <row r="49" spans="1:27" s="101" customFormat="1" x14ac:dyDescent="0.2">
      <c r="A49" s="125">
        <v>38</v>
      </c>
      <c r="B49" s="124" t="s">
        <v>403</v>
      </c>
      <c r="C49" s="126">
        <v>1</v>
      </c>
      <c r="D49" s="126">
        <v>2</v>
      </c>
      <c r="E49" s="126">
        <v>2</v>
      </c>
      <c r="F49" s="85">
        <f t="shared" si="28"/>
        <v>5</v>
      </c>
      <c r="G49" s="85">
        <v>6</v>
      </c>
      <c r="H49" s="126">
        <v>2</v>
      </c>
      <c r="I49" s="126">
        <v>2</v>
      </c>
      <c r="J49" s="126">
        <v>2</v>
      </c>
      <c r="K49" s="126">
        <v>2</v>
      </c>
      <c r="L49" s="126">
        <v>0</v>
      </c>
      <c r="M49" s="126">
        <v>2</v>
      </c>
      <c r="N49" s="126">
        <v>2</v>
      </c>
      <c r="O49" s="85">
        <f t="shared" si="29"/>
        <v>12</v>
      </c>
      <c r="P49" s="85">
        <v>14</v>
      </c>
      <c r="Q49" s="126">
        <v>0</v>
      </c>
      <c r="R49" s="126">
        <v>0</v>
      </c>
      <c r="S49" s="126">
        <v>0</v>
      </c>
      <c r="T49" s="126">
        <v>0</v>
      </c>
      <c r="U49" s="126">
        <v>0</v>
      </c>
      <c r="V49" s="85">
        <f t="shared" si="30"/>
        <v>0</v>
      </c>
      <c r="W49" s="85">
        <v>10</v>
      </c>
      <c r="X49" s="85">
        <f t="shared" si="31"/>
        <v>17</v>
      </c>
      <c r="Y49" s="85">
        <f t="shared" si="32"/>
        <v>30</v>
      </c>
      <c r="Z49" s="94"/>
      <c r="AA49" s="94"/>
    </row>
    <row r="50" spans="1:27" s="101" customFormat="1" x14ac:dyDescent="0.2">
      <c r="A50" s="125">
        <v>39</v>
      </c>
      <c r="B50" s="124" t="s">
        <v>404</v>
      </c>
      <c r="C50" s="126">
        <v>1</v>
      </c>
      <c r="D50" s="126">
        <v>2</v>
      </c>
      <c r="E50" s="126">
        <v>2</v>
      </c>
      <c r="F50" s="85">
        <f t="shared" si="28"/>
        <v>5</v>
      </c>
      <c r="G50" s="85">
        <v>6</v>
      </c>
      <c r="H50" s="126">
        <v>0</v>
      </c>
      <c r="I50" s="126">
        <v>0</v>
      </c>
      <c r="J50" s="126">
        <v>0</v>
      </c>
      <c r="K50" s="126">
        <v>0</v>
      </c>
      <c r="L50" s="126">
        <v>0</v>
      </c>
      <c r="M50" s="126">
        <v>0</v>
      </c>
      <c r="N50" s="126">
        <v>0</v>
      </c>
      <c r="O50" s="85">
        <f t="shared" si="29"/>
        <v>0</v>
      </c>
      <c r="P50" s="85">
        <v>14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85">
        <f t="shared" si="30"/>
        <v>0</v>
      </c>
      <c r="W50" s="85">
        <v>10</v>
      </c>
      <c r="X50" s="85">
        <f t="shared" si="31"/>
        <v>5</v>
      </c>
      <c r="Y50" s="85">
        <f t="shared" si="32"/>
        <v>30</v>
      </c>
      <c r="Z50" s="94"/>
      <c r="AA50" s="94"/>
    </row>
    <row r="51" spans="1:27" s="101" customFormat="1" x14ac:dyDescent="0.2">
      <c r="A51" s="125">
        <v>40</v>
      </c>
      <c r="B51" s="124" t="s">
        <v>405</v>
      </c>
      <c r="C51" s="126">
        <v>1</v>
      </c>
      <c r="D51" s="126">
        <v>2</v>
      </c>
      <c r="E51" s="126">
        <v>2</v>
      </c>
      <c r="F51" s="85">
        <f t="shared" si="28"/>
        <v>5</v>
      </c>
      <c r="G51" s="85">
        <v>6</v>
      </c>
      <c r="H51" s="126">
        <v>0</v>
      </c>
      <c r="I51" s="126">
        <v>0</v>
      </c>
      <c r="J51" s="126">
        <v>0</v>
      </c>
      <c r="K51" s="126">
        <v>0</v>
      </c>
      <c r="L51" s="126">
        <v>0</v>
      </c>
      <c r="M51" s="126">
        <v>0</v>
      </c>
      <c r="N51" s="126">
        <v>0</v>
      </c>
      <c r="O51" s="85">
        <f t="shared" si="29"/>
        <v>0</v>
      </c>
      <c r="P51" s="85">
        <v>14</v>
      </c>
      <c r="Q51" s="126">
        <v>0</v>
      </c>
      <c r="R51" s="126">
        <v>0</v>
      </c>
      <c r="S51" s="126">
        <v>0</v>
      </c>
      <c r="T51" s="126">
        <v>0</v>
      </c>
      <c r="U51" s="126">
        <v>0</v>
      </c>
      <c r="V51" s="85">
        <f t="shared" si="30"/>
        <v>0</v>
      </c>
      <c r="W51" s="85">
        <v>10</v>
      </c>
      <c r="X51" s="85">
        <f t="shared" si="31"/>
        <v>5</v>
      </c>
      <c r="Y51" s="85">
        <f t="shared" si="32"/>
        <v>30</v>
      </c>
      <c r="Z51" s="94"/>
      <c r="AA51" s="94"/>
    </row>
    <row r="52" spans="1:27" s="101" customFormat="1" x14ac:dyDescent="0.2">
      <c r="A52" s="125">
        <v>41</v>
      </c>
      <c r="B52" s="124" t="s">
        <v>406</v>
      </c>
      <c r="C52" s="126">
        <v>1</v>
      </c>
      <c r="D52" s="126">
        <v>2</v>
      </c>
      <c r="E52" s="126">
        <v>2</v>
      </c>
      <c r="F52" s="85">
        <f t="shared" si="28"/>
        <v>5</v>
      </c>
      <c r="G52" s="85">
        <v>6</v>
      </c>
      <c r="H52" s="126">
        <v>0</v>
      </c>
      <c r="I52" s="126">
        <v>0</v>
      </c>
      <c r="J52" s="126">
        <v>0</v>
      </c>
      <c r="K52" s="126">
        <v>0</v>
      </c>
      <c r="L52" s="126">
        <v>0</v>
      </c>
      <c r="M52" s="126">
        <v>0</v>
      </c>
      <c r="N52" s="126">
        <v>0</v>
      </c>
      <c r="O52" s="85">
        <f t="shared" si="29"/>
        <v>0</v>
      </c>
      <c r="P52" s="85">
        <v>14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85">
        <f t="shared" si="30"/>
        <v>0</v>
      </c>
      <c r="W52" s="85">
        <v>10</v>
      </c>
      <c r="X52" s="85">
        <f t="shared" si="31"/>
        <v>5</v>
      </c>
      <c r="Y52" s="85">
        <f t="shared" si="32"/>
        <v>30</v>
      </c>
      <c r="Z52" s="94"/>
      <c r="AA52" s="94"/>
    </row>
    <row r="53" spans="1:27" s="101" customFormat="1" x14ac:dyDescent="0.2">
      <c r="A53" s="125">
        <v>42</v>
      </c>
      <c r="B53" s="124" t="s">
        <v>407</v>
      </c>
      <c r="C53" s="126">
        <v>1</v>
      </c>
      <c r="D53" s="126">
        <v>2</v>
      </c>
      <c r="E53" s="126">
        <v>2</v>
      </c>
      <c r="F53" s="85">
        <f t="shared" si="28"/>
        <v>5</v>
      </c>
      <c r="G53" s="85">
        <v>6</v>
      </c>
      <c r="H53" s="126">
        <v>2</v>
      </c>
      <c r="I53" s="126">
        <v>2</v>
      </c>
      <c r="J53" s="126">
        <v>2</v>
      </c>
      <c r="K53" s="126">
        <v>2</v>
      </c>
      <c r="L53" s="126">
        <v>0</v>
      </c>
      <c r="M53" s="126">
        <v>2</v>
      </c>
      <c r="N53" s="126">
        <v>2</v>
      </c>
      <c r="O53" s="85">
        <f t="shared" si="29"/>
        <v>12</v>
      </c>
      <c r="P53" s="85">
        <v>14</v>
      </c>
      <c r="Q53" s="126">
        <v>0</v>
      </c>
      <c r="R53" s="126">
        <v>0</v>
      </c>
      <c r="S53" s="126">
        <v>0</v>
      </c>
      <c r="T53" s="126">
        <v>0</v>
      </c>
      <c r="U53" s="126">
        <v>0</v>
      </c>
      <c r="V53" s="85">
        <f>SUM(Q53:U53)</f>
        <v>0</v>
      </c>
      <c r="W53" s="85">
        <v>10</v>
      </c>
      <c r="X53" s="85">
        <f t="shared" si="31"/>
        <v>17</v>
      </c>
      <c r="Y53" s="85">
        <f t="shared" si="32"/>
        <v>30</v>
      </c>
      <c r="Z53" s="94"/>
      <c r="AA53" s="94"/>
    </row>
    <row r="54" spans="1:27" s="101" customFormat="1" x14ac:dyDescent="0.2">
      <c r="A54" s="125">
        <v>43</v>
      </c>
      <c r="B54" s="124" t="s">
        <v>408</v>
      </c>
      <c r="C54" s="126">
        <v>1</v>
      </c>
      <c r="D54" s="126">
        <v>2</v>
      </c>
      <c r="E54" s="126">
        <v>2</v>
      </c>
      <c r="F54" s="85">
        <f t="shared" si="28"/>
        <v>5</v>
      </c>
      <c r="G54" s="85">
        <v>6</v>
      </c>
      <c r="H54" s="126">
        <v>0</v>
      </c>
      <c r="I54" s="126">
        <v>0</v>
      </c>
      <c r="J54" s="126">
        <v>0</v>
      </c>
      <c r="K54" s="126">
        <v>0</v>
      </c>
      <c r="L54" s="126">
        <v>0</v>
      </c>
      <c r="M54" s="126">
        <v>0</v>
      </c>
      <c r="N54" s="126">
        <v>0</v>
      </c>
      <c r="O54" s="85">
        <f t="shared" si="29"/>
        <v>0</v>
      </c>
      <c r="P54" s="85">
        <v>14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85">
        <f t="shared" si="30"/>
        <v>0</v>
      </c>
      <c r="W54" s="85">
        <v>10</v>
      </c>
      <c r="X54" s="85">
        <f t="shared" si="31"/>
        <v>5</v>
      </c>
      <c r="Y54" s="85">
        <f t="shared" si="32"/>
        <v>30</v>
      </c>
      <c r="Z54" s="94"/>
      <c r="AA54" s="94"/>
    </row>
    <row r="55" spans="1:27" s="101" customFormat="1" x14ac:dyDescent="0.25">
      <c r="A55" s="125">
        <v>44</v>
      </c>
      <c r="B55" s="129" t="s">
        <v>409</v>
      </c>
      <c r="C55" s="126">
        <v>2</v>
      </c>
      <c r="D55" s="126">
        <v>2</v>
      </c>
      <c r="E55" s="126">
        <v>2</v>
      </c>
      <c r="F55" s="85">
        <f t="shared" si="28"/>
        <v>6</v>
      </c>
      <c r="G55" s="85">
        <v>6</v>
      </c>
      <c r="H55" s="126">
        <v>2</v>
      </c>
      <c r="I55" s="126">
        <v>2</v>
      </c>
      <c r="J55" s="126">
        <v>2</v>
      </c>
      <c r="K55" s="126">
        <v>2</v>
      </c>
      <c r="L55" s="126">
        <v>2</v>
      </c>
      <c r="M55" s="126">
        <v>2</v>
      </c>
      <c r="N55" s="126">
        <v>2</v>
      </c>
      <c r="O55" s="85">
        <f t="shared" si="29"/>
        <v>14</v>
      </c>
      <c r="P55" s="85">
        <v>14</v>
      </c>
      <c r="Q55" s="126">
        <v>1</v>
      </c>
      <c r="R55" s="126">
        <v>2</v>
      </c>
      <c r="S55" s="126">
        <v>1</v>
      </c>
      <c r="T55" s="126">
        <v>2</v>
      </c>
      <c r="U55" s="126">
        <v>0</v>
      </c>
      <c r="V55" s="85">
        <f t="shared" si="30"/>
        <v>6</v>
      </c>
      <c r="W55" s="85">
        <v>10</v>
      </c>
      <c r="X55" s="85">
        <f t="shared" si="31"/>
        <v>26</v>
      </c>
      <c r="Y55" s="85">
        <f t="shared" si="32"/>
        <v>30</v>
      </c>
      <c r="Z55" s="94"/>
      <c r="AA55" s="94"/>
    </row>
    <row r="56" spans="1:27" s="101" customFormat="1" x14ac:dyDescent="0.25">
      <c r="A56" s="125">
        <v>45</v>
      </c>
      <c r="B56" s="202" t="s">
        <v>410</v>
      </c>
      <c r="C56" s="126">
        <v>2</v>
      </c>
      <c r="D56" s="126">
        <v>2</v>
      </c>
      <c r="E56" s="126">
        <v>2</v>
      </c>
      <c r="F56" s="85">
        <f t="shared" si="28"/>
        <v>6</v>
      </c>
      <c r="G56" s="85">
        <v>6</v>
      </c>
      <c r="H56" s="126">
        <v>2</v>
      </c>
      <c r="I56" s="126">
        <v>2</v>
      </c>
      <c r="J56" s="126">
        <v>2</v>
      </c>
      <c r="K56" s="126">
        <v>2</v>
      </c>
      <c r="L56" s="126">
        <v>2</v>
      </c>
      <c r="M56" s="126">
        <v>2</v>
      </c>
      <c r="N56" s="126">
        <v>2</v>
      </c>
      <c r="O56" s="85">
        <f t="shared" si="29"/>
        <v>14</v>
      </c>
      <c r="P56" s="85">
        <v>14</v>
      </c>
      <c r="Q56" s="126">
        <v>1</v>
      </c>
      <c r="R56" s="126">
        <v>2</v>
      </c>
      <c r="S56" s="126">
        <v>1</v>
      </c>
      <c r="T56" s="126">
        <v>2</v>
      </c>
      <c r="U56" s="126">
        <v>0</v>
      </c>
      <c r="V56" s="85">
        <f t="shared" si="30"/>
        <v>6</v>
      </c>
      <c r="W56" s="85">
        <v>10</v>
      </c>
      <c r="X56" s="85">
        <f t="shared" si="31"/>
        <v>26</v>
      </c>
      <c r="Y56" s="85">
        <f t="shared" si="32"/>
        <v>30</v>
      </c>
      <c r="Z56" s="94"/>
      <c r="AA56" s="94"/>
    </row>
    <row r="57" spans="1:27" s="101" customFormat="1" x14ac:dyDescent="0.25">
      <c r="A57" s="125">
        <v>46</v>
      </c>
      <c r="B57" s="202" t="s">
        <v>411</v>
      </c>
      <c r="C57" s="126">
        <v>1</v>
      </c>
      <c r="D57" s="126">
        <v>2</v>
      </c>
      <c r="E57" s="126">
        <v>2</v>
      </c>
      <c r="F57" s="85">
        <f t="shared" si="28"/>
        <v>5</v>
      </c>
      <c r="G57" s="85">
        <v>6</v>
      </c>
      <c r="H57" s="126">
        <v>2</v>
      </c>
      <c r="I57" s="126">
        <v>2</v>
      </c>
      <c r="J57" s="126">
        <v>2</v>
      </c>
      <c r="K57" s="126">
        <v>2</v>
      </c>
      <c r="L57" s="126">
        <v>2</v>
      </c>
      <c r="M57" s="126">
        <v>2</v>
      </c>
      <c r="N57" s="126">
        <v>2</v>
      </c>
      <c r="O57" s="85">
        <f t="shared" si="29"/>
        <v>14</v>
      </c>
      <c r="P57" s="85">
        <v>14</v>
      </c>
      <c r="Q57" s="126">
        <v>0</v>
      </c>
      <c r="R57" s="126">
        <v>2</v>
      </c>
      <c r="S57" s="126">
        <v>1</v>
      </c>
      <c r="T57" s="126">
        <v>2</v>
      </c>
      <c r="U57" s="126">
        <v>0</v>
      </c>
      <c r="V57" s="85">
        <f t="shared" si="30"/>
        <v>5</v>
      </c>
      <c r="W57" s="85">
        <v>10</v>
      </c>
      <c r="X57" s="85">
        <f t="shared" si="31"/>
        <v>24</v>
      </c>
      <c r="Y57" s="85">
        <f t="shared" si="32"/>
        <v>30</v>
      </c>
      <c r="Z57" s="94"/>
      <c r="AA57" s="94"/>
    </row>
    <row r="58" spans="1:27" s="101" customFormat="1" x14ac:dyDescent="0.2">
      <c r="A58" s="125">
        <v>47</v>
      </c>
      <c r="B58" s="124" t="s">
        <v>412</v>
      </c>
      <c r="C58" s="126">
        <v>1</v>
      </c>
      <c r="D58" s="126">
        <v>2</v>
      </c>
      <c r="E58" s="126">
        <v>2</v>
      </c>
      <c r="F58" s="85">
        <f t="shared" si="28"/>
        <v>5</v>
      </c>
      <c r="G58" s="85">
        <v>6</v>
      </c>
      <c r="H58" s="126">
        <v>2</v>
      </c>
      <c r="I58" s="126">
        <v>2</v>
      </c>
      <c r="J58" s="126">
        <v>2</v>
      </c>
      <c r="K58" s="126">
        <v>0</v>
      </c>
      <c r="L58" s="126">
        <v>2</v>
      </c>
      <c r="M58" s="126">
        <v>2</v>
      </c>
      <c r="N58" s="126">
        <v>2</v>
      </c>
      <c r="O58" s="85">
        <f t="shared" si="29"/>
        <v>12</v>
      </c>
      <c r="P58" s="85">
        <v>14</v>
      </c>
      <c r="Q58" s="126">
        <v>0</v>
      </c>
      <c r="R58" s="126">
        <v>2</v>
      </c>
      <c r="S58" s="126">
        <v>1</v>
      </c>
      <c r="T58" s="126">
        <v>0</v>
      </c>
      <c r="U58" s="126">
        <v>0</v>
      </c>
      <c r="V58" s="85">
        <f t="shared" si="30"/>
        <v>3</v>
      </c>
      <c r="W58" s="85">
        <v>10</v>
      </c>
      <c r="X58" s="85">
        <f t="shared" si="31"/>
        <v>20</v>
      </c>
      <c r="Y58" s="85">
        <f t="shared" si="32"/>
        <v>30</v>
      </c>
      <c r="Z58" s="94"/>
      <c r="AA58" s="94"/>
    </row>
    <row r="59" spans="1:27" s="101" customFormat="1" x14ac:dyDescent="0.2">
      <c r="A59" s="125">
        <v>48</v>
      </c>
      <c r="B59" s="124" t="s">
        <v>382</v>
      </c>
      <c r="C59" s="126">
        <v>1</v>
      </c>
      <c r="D59" s="126">
        <v>2</v>
      </c>
      <c r="E59" s="126">
        <v>2</v>
      </c>
      <c r="F59" s="85">
        <f t="shared" si="28"/>
        <v>5</v>
      </c>
      <c r="G59" s="85">
        <v>6</v>
      </c>
      <c r="H59" s="126">
        <v>0</v>
      </c>
      <c r="I59" s="126">
        <v>0</v>
      </c>
      <c r="J59" s="126">
        <v>0</v>
      </c>
      <c r="K59" s="126">
        <v>0</v>
      </c>
      <c r="L59" s="126">
        <v>0</v>
      </c>
      <c r="M59" s="126">
        <v>0</v>
      </c>
      <c r="N59" s="126">
        <v>0</v>
      </c>
      <c r="O59" s="85">
        <f t="shared" si="29"/>
        <v>0</v>
      </c>
      <c r="P59" s="85">
        <v>14</v>
      </c>
      <c r="Q59" s="126">
        <v>0</v>
      </c>
      <c r="R59" s="126">
        <v>2</v>
      </c>
      <c r="S59" s="126">
        <v>1</v>
      </c>
      <c r="T59" s="126">
        <v>0</v>
      </c>
      <c r="U59" s="126">
        <v>0</v>
      </c>
      <c r="V59" s="85">
        <f t="shared" si="30"/>
        <v>3</v>
      </c>
      <c r="W59" s="85">
        <v>10</v>
      </c>
      <c r="X59" s="85">
        <f t="shared" si="31"/>
        <v>8</v>
      </c>
      <c r="Y59" s="85">
        <f t="shared" si="32"/>
        <v>30</v>
      </c>
      <c r="Z59" s="94"/>
      <c r="AA59" s="94"/>
    </row>
    <row r="60" spans="1:27" s="101" customFormat="1" x14ac:dyDescent="0.2">
      <c r="A60" s="125">
        <v>49</v>
      </c>
      <c r="B60" s="124" t="s">
        <v>413</v>
      </c>
      <c r="C60" s="126">
        <v>2</v>
      </c>
      <c r="D60" s="126">
        <v>0</v>
      </c>
      <c r="E60" s="126">
        <v>0</v>
      </c>
      <c r="F60" s="85">
        <f t="shared" si="28"/>
        <v>2</v>
      </c>
      <c r="G60" s="85">
        <v>6</v>
      </c>
      <c r="H60" s="126">
        <v>2</v>
      </c>
      <c r="I60" s="126">
        <v>2</v>
      </c>
      <c r="J60" s="126">
        <v>2</v>
      </c>
      <c r="K60" s="126">
        <v>2</v>
      </c>
      <c r="L60" s="126">
        <v>2</v>
      </c>
      <c r="M60" s="126">
        <v>2</v>
      </c>
      <c r="N60" s="126">
        <v>2</v>
      </c>
      <c r="O60" s="85">
        <f t="shared" si="29"/>
        <v>14</v>
      </c>
      <c r="P60" s="85">
        <v>14</v>
      </c>
      <c r="Q60" s="126">
        <v>0</v>
      </c>
      <c r="R60" s="126">
        <v>2</v>
      </c>
      <c r="S60" s="126">
        <v>1</v>
      </c>
      <c r="T60" s="126">
        <v>0</v>
      </c>
      <c r="U60" s="126">
        <v>0</v>
      </c>
      <c r="V60" s="85">
        <f t="shared" si="30"/>
        <v>3</v>
      </c>
      <c r="W60" s="85">
        <v>10</v>
      </c>
      <c r="X60" s="85">
        <f t="shared" si="31"/>
        <v>19</v>
      </c>
      <c r="Y60" s="85">
        <f t="shared" si="32"/>
        <v>30</v>
      </c>
      <c r="Z60" s="94"/>
      <c r="AA60" s="94"/>
    </row>
    <row r="61" spans="1:27" s="101" customFormat="1" x14ac:dyDescent="0.2">
      <c r="A61" s="125">
        <v>50</v>
      </c>
      <c r="B61" s="124" t="s">
        <v>414</v>
      </c>
      <c r="C61" s="126">
        <v>1</v>
      </c>
      <c r="D61" s="126">
        <v>2</v>
      </c>
      <c r="E61" s="126">
        <v>2</v>
      </c>
      <c r="F61" s="85">
        <f t="shared" si="28"/>
        <v>5</v>
      </c>
      <c r="G61" s="85">
        <v>6</v>
      </c>
      <c r="H61" s="126">
        <v>2</v>
      </c>
      <c r="I61" s="126">
        <v>2</v>
      </c>
      <c r="J61" s="126">
        <v>2</v>
      </c>
      <c r="K61" s="126">
        <v>2</v>
      </c>
      <c r="L61" s="126">
        <v>0</v>
      </c>
      <c r="M61" s="126">
        <v>2</v>
      </c>
      <c r="N61" s="126">
        <v>2</v>
      </c>
      <c r="O61" s="85">
        <f t="shared" si="29"/>
        <v>12</v>
      </c>
      <c r="P61" s="85">
        <v>14</v>
      </c>
      <c r="Q61" s="126">
        <v>0</v>
      </c>
      <c r="R61" s="126">
        <v>2</v>
      </c>
      <c r="S61" s="126">
        <v>1</v>
      </c>
      <c r="T61" s="126">
        <v>0</v>
      </c>
      <c r="U61" s="126">
        <v>0</v>
      </c>
      <c r="V61" s="85">
        <f t="shared" si="30"/>
        <v>3</v>
      </c>
      <c r="W61" s="85">
        <v>10</v>
      </c>
      <c r="X61" s="85">
        <f t="shared" si="31"/>
        <v>20</v>
      </c>
      <c r="Y61" s="85">
        <f t="shared" si="32"/>
        <v>30</v>
      </c>
      <c r="Z61" s="94"/>
      <c r="AA61" s="94"/>
    </row>
    <row r="62" spans="1:27" s="101" customFormat="1" x14ac:dyDescent="0.25">
      <c r="A62" s="125">
        <v>51</v>
      </c>
      <c r="B62" s="129" t="s">
        <v>415</v>
      </c>
      <c r="C62" s="126">
        <v>2</v>
      </c>
      <c r="D62" s="126">
        <v>2</v>
      </c>
      <c r="E62" s="126">
        <v>2</v>
      </c>
      <c r="F62" s="85">
        <f t="shared" ref="F62:F98" si="33">SUM(C62:E62)</f>
        <v>6</v>
      </c>
      <c r="G62" s="85">
        <v>6</v>
      </c>
      <c r="H62" s="126">
        <v>2</v>
      </c>
      <c r="I62" s="126">
        <v>2</v>
      </c>
      <c r="J62" s="126">
        <v>2</v>
      </c>
      <c r="K62" s="126">
        <v>2</v>
      </c>
      <c r="L62" s="126">
        <v>0</v>
      </c>
      <c r="M62" s="126">
        <v>2</v>
      </c>
      <c r="N62" s="126">
        <v>2</v>
      </c>
      <c r="O62" s="85">
        <f t="shared" ref="O62:O120" si="34">SUM(H62:N62)</f>
        <v>12</v>
      </c>
      <c r="P62" s="85">
        <v>14</v>
      </c>
      <c r="Q62" s="126">
        <v>1</v>
      </c>
      <c r="R62" s="126">
        <v>2</v>
      </c>
      <c r="S62" s="126">
        <v>0</v>
      </c>
      <c r="T62" s="126">
        <v>2</v>
      </c>
      <c r="U62" s="126">
        <v>2</v>
      </c>
      <c r="V62" s="85">
        <f t="shared" ref="V62:V120" si="35">SUM(Q62:U62)</f>
        <v>7</v>
      </c>
      <c r="W62" s="85">
        <v>10</v>
      </c>
      <c r="X62" s="85">
        <f t="shared" ref="X62:X120" si="36">F62+O62+V62</f>
        <v>25</v>
      </c>
      <c r="Y62" s="85">
        <f t="shared" ref="Y62:Y120" si="37">G62+P62+W62</f>
        <v>30</v>
      </c>
      <c r="Z62" s="94"/>
      <c r="AA62" s="94"/>
    </row>
    <row r="63" spans="1:27" s="101" customFormat="1" x14ac:dyDescent="0.2">
      <c r="A63" s="125">
        <v>52</v>
      </c>
      <c r="B63" s="124" t="s">
        <v>416</v>
      </c>
      <c r="C63" s="126">
        <v>1</v>
      </c>
      <c r="D63" s="126">
        <v>2</v>
      </c>
      <c r="E63" s="126">
        <v>2</v>
      </c>
      <c r="F63" s="85">
        <f t="shared" si="33"/>
        <v>5</v>
      </c>
      <c r="G63" s="85">
        <v>6</v>
      </c>
      <c r="H63" s="126">
        <v>2</v>
      </c>
      <c r="I63" s="126">
        <v>2</v>
      </c>
      <c r="J63" s="126">
        <v>2</v>
      </c>
      <c r="K63" s="126">
        <v>2</v>
      </c>
      <c r="L63" s="126">
        <v>2</v>
      </c>
      <c r="M63" s="126">
        <v>2</v>
      </c>
      <c r="N63" s="126">
        <v>2</v>
      </c>
      <c r="O63" s="85">
        <f t="shared" si="34"/>
        <v>14</v>
      </c>
      <c r="P63" s="85">
        <v>14</v>
      </c>
      <c r="Q63" s="126">
        <v>1</v>
      </c>
      <c r="R63" s="126">
        <v>2</v>
      </c>
      <c r="S63" s="126">
        <v>0</v>
      </c>
      <c r="T63" s="126">
        <v>2</v>
      </c>
      <c r="U63" s="126">
        <v>2</v>
      </c>
      <c r="V63" s="85">
        <f t="shared" si="35"/>
        <v>7</v>
      </c>
      <c r="W63" s="85">
        <v>10</v>
      </c>
      <c r="X63" s="85">
        <f t="shared" si="36"/>
        <v>26</v>
      </c>
      <c r="Y63" s="85">
        <f t="shared" si="37"/>
        <v>30</v>
      </c>
      <c r="Z63" s="94"/>
      <c r="AA63" s="94"/>
    </row>
    <row r="64" spans="1:27" s="101" customFormat="1" x14ac:dyDescent="0.2">
      <c r="A64" s="125">
        <v>53</v>
      </c>
      <c r="B64" s="124" t="s">
        <v>417</v>
      </c>
      <c r="C64" s="126">
        <v>1</v>
      </c>
      <c r="D64" s="126">
        <v>2</v>
      </c>
      <c r="E64" s="126">
        <v>2</v>
      </c>
      <c r="F64" s="85">
        <f t="shared" si="33"/>
        <v>5</v>
      </c>
      <c r="G64" s="85">
        <v>6</v>
      </c>
      <c r="H64" s="126">
        <v>2</v>
      </c>
      <c r="I64" s="126">
        <v>2</v>
      </c>
      <c r="J64" s="126">
        <v>2</v>
      </c>
      <c r="K64" s="126">
        <v>1</v>
      </c>
      <c r="L64" s="126">
        <v>0</v>
      </c>
      <c r="M64" s="126">
        <v>2</v>
      </c>
      <c r="N64" s="126">
        <v>2</v>
      </c>
      <c r="O64" s="85">
        <f t="shared" si="34"/>
        <v>11</v>
      </c>
      <c r="P64" s="85">
        <v>14</v>
      </c>
      <c r="Q64" s="126">
        <v>0</v>
      </c>
      <c r="R64" s="126">
        <v>2</v>
      </c>
      <c r="S64" s="126">
        <v>0</v>
      </c>
      <c r="T64" s="126">
        <v>2</v>
      </c>
      <c r="U64" s="126">
        <v>0</v>
      </c>
      <c r="V64" s="85">
        <f t="shared" si="35"/>
        <v>4</v>
      </c>
      <c r="W64" s="85">
        <v>10</v>
      </c>
      <c r="X64" s="85">
        <f t="shared" si="36"/>
        <v>20</v>
      </c>
      <c r="Y64" s="85">
        <f t="shared" si="37"/>
        <v>30</v>
      </c>
      <c r="Z64" s="94"/>
      <c r="AA64" s="94"/>
    </row>
    <row r="65" spans="1:27" s="101" customFormat="1" x14ac:dyDescent="0.2">
      <c r="A65" s="125">
        <v>54</v>
      </c>
      <c r="B65" s="124" t="s">
        <v>418</v>
      </c>
      <c r="C65" s="126">
        <v>1</v>
      </c>
      <c r="D65" s="126">
        <v>2</v>
      </c>
      <c r="E65" s="126">
        <v>2</v>
      </c>
      <c r="F65" s="85">
        <f t="shared" si="33"/>
        <v>5</v>
      </c>
      <c r="G65" s="85">
        <v>6</v>
      </c>
      <c r="H65" s="126">
        <v>2</v>
      </c>
      <c r="I65" s="126">
        <v>2</v>
      </c>
      <c r="J65" s="126">
        <v>2</v>
      </c>
      <c r="K65" s="126">
        <v>2</v>
      </c>
      <c r="L65" s="126">
        <v>2</v>
      </c>
      <c r="M65" s="126">
        <v>2</v>
      </c>
      <c r="N65" s="126">
        <v>2</v>
      </c>
      <c r="O65" s="85">
        <f t="shared" si="34"/>
        <v>14</v>
      </c>
      <c r="P65" s="85">
        <v>14</v>
      </c>
      <c r="Q65" s="126">
        <v>0</v>
      </c>
      <c r="R65" s="126">
        <v>2</v>
      </c>
      <c r="S65" s="126">
        <v>0</v>
      </c>
      <c r="T65" s="126">
        <v>2</v>
      </c>
      <c r="U65" s="126">
        <v>0</v>
      </c>
      <c r="V65" s="85">
        <f t="shared" si="35"/>
        <v>4</v>
      </c>
      <c r="W65" s="85">
        <v>10</v>
      </c>
      <c r="X65" s="85">
        <f t="shared" si="36"/>
        <v>23</v>
      </c>
      <c r="Y65" s="85">
        <f t="shared" si="37"/>
        <v>30</v>
      </c>
      <c r="Z65" s="94"/>
      <c r="AA65" s="94"/>
    </row>
    <row r="66" spans="1:27" s="101" customFormat="1" x14ac:dyDescent="0.2">
      <c r="A66" s="125">
        <v>55</v>
      </c>
      <c r="B66" s="124" t="s">
        <v>419</v>
      </c>
      <c r="C66" s="126">
        <v>1</v>
      </c>
      <c r="D66" s="126">
        <v>2</v>
      </c>
      <c r="E66" s="126">
        <v>2</v>
      </c>
      <c r="F66" s="85">
        <f t="shared" si="33"/>
        <v>5</v>
      </c>
      <c r="G66" s="85">
        <v>6</v>
      </c>
      <c r="H66" s="126">
        <v>2</v>
      </c>
      <c r="I66" s="126">
        <v>2</v>
      </c>
      <c r="J66" s="126">
        <v>2</v>
      </c>
      <c r="K66" s="126">
        <v>2</v>
      </c>
      <c r="L66" s="126">
        <v>0</v>
      </c>
      <c r="M66" s="126">
        <v>2</v>
      </c>
      <c r="N66" s="126">
        <v>2</v>
      </c>
      <c r="O66" s="85">
        <f t="shared" si="34"/>
        <v>12</v>
      </c>
      <c r="P66" s="85">
        <v>14</v>
      </c>
      <c r="Q66" s="126">
        <v>0</v>
      </c>
      <c r="R66" s="126">
        <v>2</v>
      </c>
      <c r="S66" s="126">
        <v>0</v>
      </c>
      <c r="T66" s="126">
        <v>0</v>
      </c>
      <c r="U66" s="126">
        <v>0</v>
      </c>
      <c r="V66" s="85">
        <f t="shared" si="35"/>
        <v>2</v>
      </c>
      <c r="W66" s="85">
        <v>10</v>
      </c>
      <c r="X66" s="85">
        <f t="shared" si="36"/>
        <v>19</v>
      </c>
      <c r="Y66" s="85">
        <f t="shared" si="37"/>
        <v>30</v>
      </c>
      <c r="Z66" s="94"/>
      <c r="AA66" s="94"/>
    </row>
    <row r="67" spans="1:27" s="101" customFormat="1" x14ac:dyDescent="0.2">
      <c r="A67" s="125">
        <v>56</v>
      </c>
      <c r="B67" s="124" t="s">
        <v>420</v>
      </c>
      <c r="C67" s="126">
        <v>2</v>
      </c>
      <c r="D67" s="126">
        <v>2</v>
      </c>
      <c r="E67" s="126">
        <v>2</v>
      </c>
      <c r="F67" s="85">
        <f t="shared" si="33"/>
        <v>6</v>
      </c>
      <c r="G67" s="85">
        <v>6</v>
      </c>
      <c r="H67" s="126">
        <v>2</v>
      </c>
      <c r="I67" s="126">
        <v>2</v>
      </c>
      <c r="J67" s="126">
        <v>1</v>
      </c>
      <c r="K67" s="126">
        <v>0</v>
      </c>
      <c r="L67" s="126">
        <v>0</v>
      </c>
      <c r="M67" s="126">
        <v>2</v>
      </c>
      <c r="N67" s="126">
        <v>2</v>
      </c>
      <c r="O67" s="85">
        <f t="shared" si="34"/>
        <v>9</v>
      </c>
      <c r="P67" s="85">
        <v>14</v>
      </c>
      <c r="Q67" s="126">
        <v>0</v>
      </c>
      <c r="R67" s="126">
        <v>2</v>
      </c>
      <c r="S67" s="126">
        <v>0</v>
      </c>
      <c r="T67" s="126">
        <v>0</v>
      </c>
      <c r="U67" s="126">
        <v>0</v>
      </c>
      <c r="V67" s="85">
        <f t="shared" si="35"/>
        <v>2</v>
      </c>
      <c r="W67" s="85">
        <v>10</v>
      </c>
      <c r="X67" s="85">
        <f t="shared" si="36"/>
        <v>17</v>
      </c>
      <c r="Y67" s="85">
        <f t="shared" si="37"/>
        <v>30</v>
      </c>
      <c r="Z67" s="94"/>
      <c r="AA67" s="94"/>
    </row>
    <row r="68" spans="1:27" s="101" customFormat="1" x14ac:dyDescent="0.25">
      <c r="A68" s="125">
        <v>57</v>
      </c>
      <c r="B68" s="129" t="s">
        <v>421</v>
      </c>
      <c r="C68" s="126">
        <v>2</v>
      </c>
      <c r="D68" s="126">
        <v>2</v>
      </c>
      <c r="E68" s="126">
        <v>2</v>
      </c>
      <c r="F68" s="85">
        <f t="shared" si="33"/>
        <v>6</v>
      </c>
      <c r="G68" s="85">
        <v>6</v>
      </c>
      <c r="H68" s="126">
        <v>0</v>
      </c>
      <c r="I68" s="126">
        <v>0</v>
      </c>
      <c r="J68" s="126">
        <v>0</v>
      </c>
      <c r="K68" s="126">
        <v>0</v>
      </c>
      <c r="L68" s="126">
        <v>0</v>
      </c>
      <c r="M68" s="126">
        <v>0</v>
      </c>
      <c r="N68" s="126">
        <v>0</v>
      </c>
      <c r="O68" s="85">
        <f t="shared" si="34"/>
        <v>0</v>
      </c>
      <c r="P68" s="85">
        <v>14</v>
      </c>
      <c r="Q68" s="126">
        <v>0</v>
      </c>
      <c r="R68" s="126">
        <v>2</v>
      </c>
      <c r="S68" s="126">
        <v>1</v>
      </c>
      <c r="T68" s="126">
        <v>2</v>
      </c>
      <c r="U68" s="126">
        <v>0</v>
      </c>
      <c r="V68" s="85">
        <f t="shared" si="35"/>
        <v>5</v>
      </c>
      <c r="W68" s="85">
        <v>10</v>
      </c>
      <c r="X68" s="85">
        <f t="shared" si="36"/>
        <v>11</v>
      </c>
      <c r="Y68" s="85">
        <f t="shared" si="37"/>
        <v>30</v>
      </c>
      <c r="Z68" s="94"/>
      <c r="AA68" s="94"/>
    </row>
    <row r="69" spans="1:27" s="101" customFormat="1" x14ac:dyDescent="0.2">
      <c r="A69" s="125">
        <v>58</v>
      </c>
      <c r="B69" s="124" t="s">
        <v>422</v>
      </c>
      <c r="C69" s="126">
        <v>2</v>
      </c>
      <c r="D69" s="126">
        <v>2</v>
      </c>
      <c r="E69" s="126">
        <v>2</v>
      </c>
      <c r="F69" s="85">
        <f t="shared" si="33"/>
        <v>6</v>
      </c>
      <c r="G69" s="85">
        <v>6</v>
      </c>
      <c r="H69" s="126">
        <v>2</v>
      </c>
      <c r="I69" s="126">
        <v>2</v>
      </c>
      <c r="J69" s="126">
        <v>2</v>
      </c>
      <c r="K69" s="126">
        <v>1</v>
      </c>
      <c r="L69" s="126">
        <v>0</v>
      </c>
      <c r="M69" s="126">
        <v>0</v>
      </c>
      <c r="N69" s="126">
        <v>2</v>
      </c>
      <c r="O69" s="85">
        <f t="shared" si="34"/>
        <v>9</v>
      </c>
      <c r="P69" s="85">
        <v>14</v>
      </c>
      <c r="Q69" s="126">
        <v>0</v>
      </c>
      <c r="R69" s="126">
        <v>2</v>
      </c>
      <c r="S69" s="126">
        <v>1</v>
      </c>
      <c r="T69" s="126">
        <v>2</v>
      </c>
      <c r="U69" s="126">
        <v>0</v>
      </c>
      <c r="V69" s="85">
        <f t="shared" si="35"/>
        <v>5</v>
      </c>
      <c r="W69" s="85">
        <v>10</v>
      </c>
      <c r="X69" s="85">
        <f t="shared" si="36"/>
        <v>20</v>
      </c>
      <c r="Y69" s="85">
        <f t="shared" si="37"/>
        <v>30</v>
      </c>
      <c r="Z69" s="94"/>
      <c r="AA69" s="94"/>
    </row>
    <row r="70" spans="1:27" s="101" customFormat="1" x14ac:dyDescent="0.2">
      <c r="A70" s="125">
        <v>59</v>
      </c>
      <c r="B70" s="124" t="s">
        <v>423</v>
      </c>
      <c r="C70" s="126">
        <v>1</v>
      </c>
      <c r="D70" s="126">
        <v>2</v>
      </c>
      <c r="E70" s="126">
        <v>2</v>
      </c>
      <c r="F70" s="85">
        <f t="shared" si="33"/>
        <v>5</v>
      </c>
      <c r="G70" s="85">
        <v>6</v>
      </c>
      <c r="H70" s="126">
        <v>0</v>
      </c>
      <c r="I70" s="126">
        <v>0</v>
      </c>
      <c r="J70" s="126">
        <v>0</v>
      </c>
      <c r="K70" s="126">
        <v>0</v>
      </c>
      <c r="L70" s="126">
        <v>0</v>
      </c>
      <c r="M70" s="126">
        <v>0</v>
      </c>
      <c r="N70" s="126">
        <v>0</v>
      </c>
      <c r="O70" s="85">
        <f t="shared" si="34"/>
        <v>0</v>
      </c>
      <c r="P70" s="85">
        <v>14</v>
      </c>
      <c r="Q70" s="126">
        <v>1</v>
      </c>
      <c r="R70" s="126">
        <v>2</v>
      </c>
      <c r="S70" s="126">
        <v>1</v>
      </c>
      <c r="T70" s="126">
        <v>0</v>
      </c>
      <c r="U70" s="126">
        <v>0</v>
      </c>
      <c r="V70" s="85">
        <f t="shared" si="35"/>
        <v>4</v>
      </c>
      <c r="W70" s="85">
        <v>10</v>
      </c>
      <c r="X70" s="85">
        <f t="shared" si="36"/>
        <v>9</v>
      </c>
      <c r="Y70" s="85">
        <f t="shared" si="37"/>
        <v>30</v>
      </c>
      <c r="Z70" s="94"/>
      <c r="AA70" s="94"/>
    </row>
    <row r="71" spans="1:27" s="101" customFormat="1" x14ac:dyDescent="0.2">
      <c r="A71" s="125">
        <v>60</v>
      </c>
      <c r="B71" s="124" t="s">
        <v>424</v>
      </c>
      <c r="C71" s="126">
        <v>1</v>
      </c>
      <c r="D71" s="126">
        <v>2</v>
      </c>
      <c r="E71" s="126">
        <v>2</v>
      </c>
      <c r="F71" s="85">
        <f t="shared" si="33"/>
        <v>5</v>
      </c>
      <c r="G71" s="85">
        <v>6</v>
      </c>
      <c r="H71" s="126">
        <v>2</v>
      </c>
      <c r="I71" s="126">
        <v>0</v>
      </c>
      <c r="J71" s="126">
        <v>2</v>
      </c>
      <c r="K71" s="126">
        <v>1</v>
      </c>
      <c r="L71" s="126">
        <v>2</v>
      </c>
      <c r="M71" s="126">
        <v>2</v>
      </c>
      <c r="N71" s="126">
        <v>2</v>
      </c>
      <c r="O71" s="85">
        <f t="shared" si="34"/>
        <v>11</v>
      </c>
      <c r="P71" s="85">
        <v>14</v>
      </c>
      <c r="Q71" s="126">
        <v>0</v>
      </c>
      <c r="R71" s="126">
        <v>2</v>
      </c>
      <c r="S71" s="126">
        <v>1</v>
      </c>
      <c r="T71" s="126">
        <v>0</v>
      </c>
      <c r="U71" s="126">
        <v>0</v>
      </c>
      <c r="V71" s="85">
        <f t="shared" si="35"/>
        <v>3</v>
      </c>
      <c r="W71" s="85">
        <v>10</v>
      </c>
      <c r="X71" s="85">
        <f t="shared" si="36"/>
        <v>19</v>
      </c>
      <c r="Y71" s="85">
        <f t="shared" si="37"/>
        <v>30</v>
      </c>
      <c r="Z71" s="94"/>
      <c r="AA71" s="94"/>
    </row>
    <row r="72" spans="1:27" s="101" customFormat="1" x14ac:dyDescent="0.2">
      <c r="A72" s="125">
        <v>61</v>
      </c>
      <c r="B72" s="124" t="s">
        <v>425</v>
      </c>
      <c r="C72" s="126">
        <v>1</v>
      </c>
      <c r="D72" s="126">
        <v>2</v>
      </c>
      <c r="E72" s="126">
        <v>2</v>
      </c>
      <c r="F72" s="85">
        <f t="shared" si="33"/>
        <v>5</v>
      </c>
      <c r="G72" s="85">
        <v>6</v>
      </c>
      <c r="H72" s="126">
        <v>2</v>
      </c>
      <c r="I72" s="126">
        <v>0</v>
      </c>
      <c r="J72" s="126">
        <v>2</v>
      </c>
      <c r="K72" s="126">
        <v>0</v>
      </c>
      <c r="L72" s="126">
        <v>0</v>
      </c>
      <c r="M72" s="126">
        <v>0</v>
      </c>
      <c r="N72" s="126">
        <v>2</v>
      </c>
      <c r="O72" s="85">
        <f t="shared" si="34"/>
        <v>6</v>
      </c>
      <c r="P72" s="85">
        <v>14</v>
      </c>
      <c r="Q72" s="126">
        <v>0</v>
      </c>
      <c r="R72" s="126">
        <v>2</v>
      </c>
      <c r="S72" s="126">
        <v>0</v>
      </c>
      <c r="T72" s="126">
        <v>0</v>
      </c>
      <c r="U72" s="126">
        <v>0</v>
      </c>
      <c r="V72" s="85">
        <f t="shared" si="35"/>
        <v>2</v>
      </c>
      <c r="W72" s="85">
        <v>10</v>
      </c>
      <c r="X72" s="85">
        <f t="shared" si="36"/>
        <v>13</v>
      </c>
      <c r="Y72" s="85">
        <f t="shared" si="37"/>
        <v>30</v>
      </c>
      <c r="Z72" s="94"/>
      <c r="AA72" s="94"/>
    </row>
    <row r="73" spans="1:27" s="101" customFormat="1" x14ac:dyDescent="0.2">
      <c r="A73" s="125">
        <v>62</v>
      </c>
      <c r="B73" s="124" t="s">
        <v>426</v>
      </c>
      <c r="C73" s="126">
        <v>1</v>
      </c>
      <c r="D73" s="126">
        <v>2</v>
      </c>
      <c r="E73" s="126">
        <v>2</v>
      </c>
      <c r="F73" s="85">
        <f t="shared" si="33"/>
        <v>5</v>
      </c>
      <c r="G73" s="85">
        <v>6</v>
      </c>
      <c r="H73" s="126">
        <v>0</v>
      </c>
      <c r="I73" s="126">
        <v>0</v>
      </c>
      <c r="J73" s="126">
        <v>0</v>
      </c>
      <c r="K73" s="126">
        <v>0</v>
      </c>
      <c r="L73" s="126">
        <v>0</v>
      </c>
      <c r="M73" s="126">
        <v>0</v>
      </c>
      <c r="N73" s="126">
        <v>0</v>
      </c>
      <c r="O73" s="85">
        <f t="shared" si="34"/>
        <v>0</v>
      </c>
      <c r="P73" s="85">
        <v>14</v>
      </c>
      <c r="Q73" s="126">
        <v>0</v>
      </c>
      <c r="R73" s="126">
        <v>2</v>
      </c>
      <c r="S73" s="126">
        <v>1</v>
      </c>
      <c r="T73" s="126">
        <v>0</v>
      </c>
      <c r="U73" s="126">
        <v>0</v>
      </c>
      <c r="V73" s="85">
        <f t="shared" si="35"/>
        <v>3</v>
      </c>
      <c r="W73" s="85">
        <v>10</v>
      </c>
      <c r="X73" s="85">
        <f t="shared" si="36"/>
        <v>8</v>
      </c>
      <c r="Y73" s="85">
        <f t="shared" si="37"/>
        <v>30</v>
      </c>
      <c r="Z73" s="94"/>
      <c r="AA73" s="94"/>
    </row>
    <row r="74" spans="1:27" s="101" customFormat="1" x14ac:dyDescent="0.25">
      <c r="A74" s="125">
        <v>63</v>
      </c>
      <c r="B74" s="129" t="s">
        <v>427</v>
      </c>
      <c r="C74" s="126">
        <v>1</v>
      </c>
      <c r="D74" s="126">
        <v>2</v>
      </c>
      <c r="E74" s="126">
        <v>2</v>
      </c>
      <c r="F74" s="85">
        <f t="shared" si="33"/>
        <v>5</v>
      </c>
      <c r="G74" s="85">
        <v>6</v>
      </c>
      <c r="H74" s="126">
        <v>2</v>
      </c>
      <c r="I74" s="126">
        <v>2</v>
      </c>
      <c r="J74" s="126">
        <v>2</v>
      </c>
      <c r="K74" s="126">
        <v>2</v>
      </c>
      <c r="L74" s="126">
        <v>0</v>
      </c>
      <c r="M74" s="126">
        <v>2</v>
      </c>
      <c r="N74" s="126">
        <v>2</v>
      </c>
      <c r="O74" s="85">
        <f t="shared" si="34"/>
        <v>12</v>
      </c>
      <c r="P74" s="85">
        <v>14</v>
      </c>
      <c r="Q74" s="126">
        <v>0</v>
      </c>
      <c r="R74" s="126">
        <v>2</v>
      </c>
      <c r="S74" s="126">
        <v>0</v>
      </c>
      <c r="T74" s="126">
        <v>0</v>
      </c>
      <c r="U74" s="126">
        <v>0</v>
      </c>
      <c r="V74" s="85">
        <f t="shared" si="35"/>
        <v>2</v>
      </c>
      <c r="W74" s="85">
        <v>10</v>
      </c>
      <c r="X74" s="85">
        <f t="shared" si="36"/>
        <v>19</v>
      </c>
      <c r="Y74" s="85">
        <f t="shared" si="37"/>
        <v>30</v>
      </c>
      <c r="Z74" s="94"/>
      <c r="AA74" s="94"/>
    </row>
    <row r="75" spans="1:27" s="101" customFormat="1" x14ac:dyDescent="0.2">
      <c r="A75" s="125">
        <v>64</v>
      </c>
      <c r="B75" s="124" t="s">
        <v>428</v>
      </c>
      <c r="C75" s="126">
        <v>1</v>
      </c>
      <c r="D75" s="126">
        <v>2</v>
      </c>
      <c r="E75" s="126">
        <v>2</v>
      </c>
      <c r="F75" s="85">
        <f t="shared" si="33"/>
        <v>5</v>
      </c>
      <c r="G75" s="85">
        <v>6</v>
      </c>
      <c r="H75" s="126">
        <v>2</v>
      </c>
      <c r="I75" s="126">
        <v>0</v>
      </c>
      <c r="J75" s="126">
        <v>2</v>
      </c>
      <c r="K75" s="126">
        <v>2</v>
      </c>
      <c r="L75" s="126">
        <v>0</v>
      </c>
      <c r="M75" s="126">
        <v>2</v>
      </c>
      <c r="N75" s="126">
        <v>2</v>
      </c>
      <c r="O75" s="85">
        <f t="shared" si="34"/>
        <v>10</v>
      </c>
      <c r="P75" s="85">
        <v>14</v>
      </c>
      <c r="Q75" s="126">
        <v>0</v>
      </c>
      <c r="R75" s="126">
        <v>2</v>
      </c>
      <c r="S75" s="126">
        <v>0</v>
      </c>
      <c r="T75" s="126">
        <v>0</v>
      </c>
      <c r="U75" s="126">
        <v>0</v>
      </c>
      <c r="V75" s="85">
        <f t="shared" si="35"/>
        <v>2</v>
      </c>
      <c r="W75" s="85">
        <v>10</v>
      </c>
      <c r="X75" s="85">
        <f t="shared" si="36"/>
        <v>17</v>
      </c>
      <c r="Y75" s="85">
        <f t="shared" si="37"/>
        <v>30</v>
      </c>
      <c r="Z75" s="94"/>
      <c r="AA75" s="94"/>
    </row>
    <row r="76" spans="1:27" s="101" customFormat="1" x14ac:dyDescent="0.2">
      <c r="A76" s="125">
        <v>65</v>
      </c>
      <c r="B76" s="124" t="s">
        <v>429</v>
      </c>
      <c r="C76" s="126">
        <v>1</v>
      </c>
      <c r="D76" s="126">
        <v>2</v>
      </c>
      <c r="E76" s="126">
        <v>2</v>
      </c>
      <c r="F76" s="85">
        <f t="shared" si="33"/>
        <v>5</v>
      </c>
      <c r="G76" s="85">
        <v>6</v>
      </c>
      <c r="H76" s="126">
        <v>0</v>
      </c>
      <c r="I76" s="126">
        <v>0</v>
      </c>
      <c r="J76" s="126">
        <v>0</v>
      </c>
      <c r="K76" s="126">
        <v>0</v>
      </c>
      <c r="L76" s="126">
        <v>0</v>
      </c>
      <c r="M76" s="126">
        <v>0</v>
      </c>
      <c r="N76" s="126">
        <v>0</v>
      </c>
      <c r="O76" s="85">
        <f t="shared" si="34"/>
        <v>0</v>
      </c>
      <c r="P76" s="85">
        <v>14</v>
      </c>
      <c r="Q76" s="126">
        <v>0</v>
      </c>
      <c r="R76" s="126">
        <v>2</v>
      </c>
      <c r="S76" s="126">
        <v>0</v>
      </c>
      <c r="T76" s="126">
        <v>0</v>
      </c>
      <c r="U76" s="126">
        <v>0</v>
      </c>
      <c r="V76" s="85">
        <f t="shared" si="35"/>
        <v>2</v>
      </c>
      <c r="W76" s="85">
        <v>10</v>
      </c>
      <c r="X76" s="85">
        <f t="shared" si="36"/>
        <v>7</v>
      </c>
      <c r="Y76" s="85">
        <f t="shared" si="37"/>
        <v>30</v>
      </c>
      <c r="Z76" s="94"/>
      <c r="AA76" s="94"/>
    </row>
    <row r="77" spans="1:27" s="101" customFormat="1" x14ac:dyDescent="0.2">
      <c r="A77" s="125">
        <v>66</v>
      </c>
      <c r="B77" s="124" t="s">
        <v>430</v>
      </c>
      <c r="C77" s="126">
        <v>1</v>
      </c>
      <c r="D77" s="126">
        <v>2</v>
      </c>
      <c r="E77" s="126">
        <v>2</v>
      </c>
      <c r="F77" s="85">
        <f t="shared" si="33"/>
        <v>5</v>
      </c>
      <c r="G77" s="85">
        <v>6</v>
      </c>
      <c r="H77" s="126">
        <v>0</v>
      </c>
      <c r="I77" s="126">
        <v>0</v>
      </c>
      <c r="J77" s="126">
        <v>0</v>
      </c>
      <c r="K77" s="126">
        <v>0</v>
      </c>
      <c r="L77" s="126">
        <v>0</v>
      </c>
      <c r="M77" s="126">
        <v>0</v>
      </c>
      <c r="N77" s="126">
        <v>0</v>
      </c>
      <c r="O77" s="85">
        <f t="shared" si="34"/>
        <v>0</v>
      </c>
      <c r="P77" s="85">
        <v>14</v>
      </c>
      <c r="Q77" s="126">
        <v>0</v>
      </c>
      <c r="R77" s="126">
        <v>2</v>
      </c>
      <c r="S77" s="126">
        <v>0</v>
      </c>
      <c r="T77" s="126">
        <v>0</v>
      </c>
      <c r="U77" s="126">
        <v>0</v>
      </c>
      <c r="V77" s="85">
        <f t="shared" si="35"/>
        <v>2</v>
      </c>
      <c r="W77" s="85">
        <v>10</v>
      </c>
      <c r="X77" s="85">
        <f t="shared" si="36"/>
        <v>7</v>
      </c>
      <c r="Y77" s="85">
        <f t="shared" si="37"/>
        <v>30</v>
      </c>
      <c r="Z77" s="94"/>
      <c r="AA77" s="94"/>
    </row>
    <row r="78" spans="1:27" s="101" customFormat="1" x14ac:dyDescent="0.25">
      <c r="A78" s="125">
        <v>67</v>
      </c>
      <c r="B78" s="129" t="s">
        <v>431</v>
      </c>
      <c r="C78" s="126">
        <v>1</v>
      </c>
      <c r="D78" s="126">
        <v>2</v>
      </c>
      <c r="E78" s="126">
        <v>2</v>
      </c>
      <c r="F78" s="85">
        <f t="shared" si="33"/>
        <v>5</v>
      </c>
      <c r="G78" s="85">
        <v>6</v>
      </c>
      <c r="H78" s="126">
        <v>0</v>
      </c>
      <c r="I78" s="126">
        <v>0</v>
      </c>
      <c r="J78" s="126">
        <v>0</v>
      </c>
      <c r="K78" s="126">
        <v>0</v>
      </c>
      <c r="L78" s="126">
        <v>0</v>
      </c>
      <c r="M78" s="126">
        <v>0</v>
      </c>
      <c r="N78" s="126">
        <v>0</v>
      </c>
      <c r="O78" s="85">
        <f t="shared" si="34"/>
        <v>0</v>
      </c>
      <c r="P78" s="85">
        <v>14</v>
      </c>
      <c r="Q78" s="126">
        <v>0</v>
      </c>
      <c r="R78" s="126">
        <v>2</v>
      </c>
      <c r="S78" s="126">
        <v>0</v>
      </c>
      <c r="T78" s="126">
        <v>0</v>
      </c>
      <c r="U78" s="126">
        <v>0</v>
      </c>
      <c r="V78" s="85">
        <f t="shared" si="35"/>
        <v>2</v>
      </c>
      <c r="W78" s="85">
        <v>10</v>
      </c>
      <c r="X78" s="85">
        <f t="shared" si="36"/>
        <v>7</v>
      </c>
      <c r="Y78" s="85">
        <f t="shared" si="37"/>
        <v>30</v>
      </c>
      <c r="Z78" s="94"/>
      <c r="AA78" s="94"/>
    </row>
    <row r="79" spans="1:27" s="101" customFormat="1" x14ac:dyDescent="0.2">
      <c r="A79" s="125">
        <v>68</v>
      </c>
      <c r="B79" s="124" t="s">
        <v>432</v>
      </c>
      <c r="C79" s="126">
        <v>1</v>
      </c>
      <c r="D79" s="126">
        <v>2</v>
      </c>
      <c r="E79" s="126">
        <v>2</v>
      </c>
      <c r="F79" s="85">
        <f t="shared" si="33"/>
        <v>5</v>
      </c>
      <c r="G79" s="85">
        <v>6</v>
      </c>
      <c r="H79" s="126">
        <v>0</v>
      </c>
      <c r="I79" s="126">
        <v>0</v>
      </c>
      <c r="J79" s="126">
        <v>0</v>
      </c>
      <c r="K79" s="126">
        <v>0</v>
      </c>
      <c r="L79" s="126">
        <v>0</v>
      </c>
      <c r="M79" s="126">
        <v>0</v>
      </c>
      <c r="N79" s="126">
        <v>0</v>
      </c>
      <c r="O79" s="85">
        <f t="shared" si="34"/>
        <v>0</v>
      </c>
      <c r="P79" s="85">
        <v>14</v>
      </c>
      <c r="Q79" s="126">
        <v>0</v>
      </c>
      <c r="R79" s="126">
        <v>2</v>
      </c>
      <c r="S79" s="126">
        <v>0</v>
      </c>
      <c r="T79" s="126">
        <v>0</v>
      </c>
      <c r="U79" s="126">
        <v>0</v>
      </c>
      <c r="V79" s="85">
        <f t="shared" si="35"/>
        <v>2</v>
      </c>
      <c r="W79" s="85">
        <v>10</v>
      </c>
      <c r="X79" s="85">
        <f t="shared" si="36"/>
        <v>7</v>
      </c>
      <c r="Y79" s="85">
        <f t="shared" si="37"/>
        <v>30</v>
      </c>
      <c r="Z79" s="94"/>
      <c r="AA79" s="94"/>
    </row>
    <row r="80" spans="1:27" s="101" customFormat="1" x14ac:dyDescent="0.2">
      <c r="A80" s="125">
        <v>69</v>
      </c>
      <c r="B80" s="124" t="s">
        <v>433</v>
      </c>
      <c r="C80" s="126">
        <v>1</v>
      </c>
      <c r="D80" s="126">
        <v>2</v>
      </c>
      <c r="E80" s="126">
        <v>2</v>
      </c>
      <c r="F80" s="85">
        <f t="shared" si="33"/>
        <v>5</v>
      </c>
      <c r="G80" s="85">
        <v>6</v>
      </c>
      <c r="H80" s="126">
        <v>0</v>
      </c>
      <c r="I80" s="126">
        <v>0</v>
      </c>
      <c r="J80" s="126">
        <v>0</v>
      </c>
      <c r="K80" s="126">
        <v>0</v>
      </c>
      <c r="L80" s="126">
        <v>0</v>
      </c>
      <c r="M80" s="126">
        <v>0</v>
      </c>
      <c r="N80" s="126">
        <v>0</v>
      </c>
      <c r="O80" s="85">
        <f t="shared" si="34"/>
        <v>0</v>
      </c>
      <c r="P80" s="85">
        <v>14</v>
      </c>
      <c r="Q80" s="126">
        <v>0</v>
      </c>
      <c r="R80" s="126">
        <v>2</v>
      </c>
      <c r="S80" s="126">
        <v>0</v>
      </c>
      <c r="T80" s="126">
        <v>0</v>
      </c>
      <c r="U80" s="126">
        <v>0</v>
      </c>
      <c r="V80" s="85">
        <f t="shared" si="35"/>
        <v>2</v>
      </c>
      <c r="W80" s="85">
        <v>10</v>
      </c>
      <c r="X80" s="85">
        <f t="shared" si="36"/>
        <v>7</v>
      </c>
      <c r="Y80" s="85">
        <f t="shared" si="37"/>
        <v>30</v>
      </c>
      <c r="Z80" s="94"/>
      <c r="AA80" s="94"/>
    </row>
    <row r="81" spans="1:27" s="101" customFormat="1" x14ac:dyDescent="0.2">
      <c r="A81" s="125">
        <v>70</v>
      </c>
      <c r="B81" s="124" t="s">
        <v>434</v>
      </c>
      <c r="C81" s="126">
        <v>1</v>
      </c>
      <c r="D81" s="126">
        <v>2</v>
      </c>
      <c r="E81" s="126">
        <v>2</v>
      </c>
      <c r="F81" s="85">
        <f t="shared" si="33"/>
        <v>5</v>
      </c>
      <c r="G81" s="85">
        <v>6</v>
      </c>
      <c r="H81" s="126">
        <v>2</v>
      </c>
      <c r="I81" s="126">
        <v>2</v>
      </c>
      <c r="J81" s="126">
        <v>2</v>
      </c>
      <c r="K81" s="126">
        <v>2</v>
      </c>
      <c r="L81" s="126">
        <v>0</v>
      </c>
      <c r="M81" s="126">
        <v>0</v>
      </c>
      <c r="N81" s="126">
        <v>0</v>
      </c>
      <c r="O81" s="85">
        <f t="shared" si="34"/>
        <v>8</v>
      </c>
      <c r="P81" s="85">
        <v>14</v>
      </c>
      <c r="Q81" s="126">
        <v>0</v>
      </c>
      <c r="R81" s="126">
        <v>2</v>
      </c>
      <c r="S81" s="126">
        <v>0</v>
      </c>
      <c r="T81" s="126">
        <v>0</v>
      </c>
      <c r="U81" s="126">
        <v>0</v>
      </c>
      <c r="V81" s="85">
        <f t="shared" si="35"/>
        <v>2</v>
      </c>
      <c r="W81" s="85">
        <v>10</v>
      </c>
      <c r="X81" s="85">
        <f t="shared" si="36"/>
        <v>15</v>
      </c>
      <c r="Y81" s="85">
        <f t="shared" si="37"/>
        <v>30</v>
      </c>
      <c r="Z81" s="94"/>
      <c r="AA81" s="94"/>
    </row>
    <row r="82" spans="1:27" s="101" customFormat="1" x14ac:dyDescent="0.2">
      <c r="A82" s="125">
        <v>71</v>
      </c>
      <c r="B82" s="124" t="s">
        <v>435</v>
      </c>
      <c r="C82" s="126">
        <v>1</v>
      </c>
      <c r="D82" s="126">
        <v>2</v>
      </c>
      <c r="E82" s="126">
        <v>2</v>
      </c>
      <c r="F82" s="85">
        <f t="shared" si="33"/>
        <v>5</v>
      </c>
      <c r="G82" s="85">
        <v>6</v>
      </c>
      <c r="H82" s="126">
        <v>0</v>
      </c>
      <c r="I82" s="126">
        <v>0</v>
      </c>
      <c r="J82" s="126">
        <v>0</v>
      </c>
      <c r="K82" s="126">
        <v>0</v>
      </c>
      <c r="L82" s="126">
        <v>0</v>
      </c>
      <c r="M82" s="126">
        <v>0</v>
      </c>
      <c r="N82" s="126">
        <v>0</v>
      </c>
      <c r="O82" s="85">
        <f t="shared" si="34"/>
        <v>0</v>
      </c>
      <c r="P82" s="85">
        <v>14</v>
      </c>
      <c r="Q82" s="126">
        <v>0</v>
      </c>
      <c r="R82" s="126">
        <v>2</v>
      </c>
      <c r="S82" s="126">
        <v>0</v>
      </c>
      <c r="T82" s="126">
        <v>0</v>
      </c>
      <c r="U82" s="126">
        <v>0</v>
      </c>
      <c r="V82" s="85">
        <f t="shared" si="35"/>
        <v>2</v>
      </c>
      <c r="W82" s="85">
        <v>10</v>
      </c>
      <c r="X82" s="85">
        <f t="shared" si="36"/>
        <v>7</v>
      </c>
      <c r="Y82" s="85">
        <f t="shared" si="37"/>
        <v>30</v>
      </c>
      <c r="Z82" s="94"/>
      <c r="AA82" s="94"/>
    </row>
    <row r="83" spans="1:27" s="101" customFormat="1" x14ac:dyDescent="0.2">
      <c r="A83" s="125">
        <v>72</v>
      </c>
      <c r="B83" s="124" t="s">
        <v>436</v>
      </c>
      <c r="C83" s="126">
        <v>1</v>
      </c>
      <c r="D83" s="126">
        <v>2</v>
      </c>
      <c r="E83" s="126">
        <v>2</v>
      </c>
      <c r="F83" s="85">
        <f t="shared" si="33"/>
        <v>5</v>
      </c>
      <c r="G83" s="85">
        <v>6</v>
      </c>
      <c r="H83" s="126">
        <v>0</v>
      </c>
      <c r="I83" s="126">
        <v>0</v>
      </c>
      <c r="J83" s="126">
        <v>0</v>
      </c>
      <c r="K83" s="126">
        <v>0</v>
      </c>
      <c r="L83" s="126">
        <v>0</v>
      </c>
      <c r="M83" s="126">
        <v>0</v>
      </c>
      <c r="N83" s="126">
        <v>0</v>
      </c>
      <c r="O83" s="85">
        <f t="shared" si="34"/>
        <v>0</v>
      </c>
      <c r="P83" s="85">
        <v>14</v>
      </c>
      <c r="Q83" s="126">
        <v>0</v>
      </c>
      <c r="R83" s="126">
        <v>2</v>
      </c>
      <c r="S83" s="126">
        <v>0</v>
      </c>
      <c r="T83" s="126">
        <v>0</v>
      </c>
      <c r="U83" s="126">
        <v>0</v>
      </c>
      <c r="V83" s="85">
        <f t="shared" si="35"/>
        <v>2</v>
      </c>
      <c r="W83" s="85">
        <v>10</v>
      </c>
      <c r="X83" s="85">
        <f t="shared" si="36"/>
        <v>7</v>
      </c>
      <c r="Y83" s="85">
        <f t="shared" si="37"/>
        <v>30</v>
      </c>
      <c r="Z83" s="94"/>
      <c r="AA83" s="94"/>
    </row>
    <row r="84" spans="1:27" s="101" customFormat="1" x14ac:dyDescent="0.25">
      <c r="A84" s="125">
        <v>73</v>
      </c>
      <c r="B84" s="129" t="s">
        <v>437</v>
      </c>
      <c r="C84" s="126">
        <v>1</v>
      </c>
      <c r="D84" s="126">
        <v>2</v>
      </c>
      <c r="E84" s="126">
        <v>2</v>
      </c>
      <c r="F84" s="85">
        <f t="shared" si="33"/>
        <v>5</v>
      </c>
      <c r="G84" s="85">
        <v>6</v>
      </c>
      <c r="H84" s="126">
        <v>0</v>
      </c>
      <c r="I84" s="126">
        <v>0</v>
      </c>
      <c r="J84" s="126">
        <v>0</v>
      </c>
      <c r="K84" s="126">
        <v>0</v>
      </c>
      <c r="L84" s="126">
        <v>0</v>
      </c>
      <c r="M84" s="126">
        <v>0</v>
      </c>
      <c r="N84" s="126">
        <v>0</v>
      </c>
      <c r="O84" s="85">
        <f t="shared" si="34"/>
        <v>0</v>
      </c>
      <c r="P84" s="85">
        <v>14</v>
      </c>
      <c r="Q84" s="126">
        <v>0</v>
      </c>
      <c r="R84" s="126">
        <v>2</v>
      </c>
      <c r="S84" s="126">
        <v>0</v>
      </c>
      <c r="T84" s="126">
        <v>2</v>
      </c>
      <c r="U84" s="126">
        <v>0</v>
      </c>
      <c r="V84" s="85">
        <f t="shared" si="35"/>
        <v>4</v>
      </c>
      <c r="W84" s="85">
        <v>10</v>
      </c>
      <c r="X84" s="85">
        <f t="shared" si="36"/>
        <v>9</v>
      </c>
      <c r="Y84" s="85">
        <f t="shared" si="37"/>
        <v>30</v>
      </c>
      <c r="Z84" s="94"/>
      <c r="AA84" s="94"/>
    </row>
    <row r="85" spans="1:27" s="101" customFormat="1" x14ac:dyDescent="0.2">
      <c r="A85" s="125">
        <v>74</v>
      </c>
      <c r="B85" s="124" t="s">
        <v>438</v>
      </c>
      <c r="C85" s="126">
        <v>2</v>
      </c>
      <c r="D85" s="126">
        <v>2</v>
      </c>
      <c r="E85" s="126">
        <v>2</v>
      </c>
      <c r="F85" s="85">
        <f t="shared" si="33"/>
        <v>6</v>
      </c>
      <c r="G85" s="85">
        <v>6</v>
      </c>
      <c r="H85" s="126">
        <v>0</v>
      </c>
      <c r="I85" s="126">
        <v>0</v>
      </c>
      <c r="J85" s="126">
        <v>0</v>
      </c>
      <c r="K85" s="126">
        <v>0</v>
      </c>
      <c r="L85" s="126">
        <v>0</v>
      </c>
      <c r="M85" s="126">
        <v>0</v>
      </c>
      <c r="N85" s="126">
        <v>0</v>
      </c>
      <c r="O85" s="85">
        <f t="shared" si="34"/>
        <v>0</v>
      </c>
      <c r="P85" s="85">
        <v>14</v>
      </c>
      <c r="Q85" s="126">
        <v>0</v>
      </c>
      <c r="R85" s="126">
        <v>2</v>
      </c>
      <c r="S85" s="126">
        <v>0</v>
      </c>
      <c r="T85" s="126">
        <v>2</v>
      </c>
      <c r="U85" s="126">
        <v>0</v>
      </c>
      <c r="V85" s="85">
        <f t="shared" si="35"/>
        <v>4</v>
      </c>
      <c r="W85" s="85">
        <v>10</v>
      </c>
      <c r="X85" s="85">
        <f t="shared" si="36"/>
        <v>10</v>
      </c>
      <c r="Y85" s="85">
        <f t="shared" si="37"/>
        <v>30</v>
      </c>
      <c r="Z85" s="94"/>
      <c r="AA85" s="94"/>
    </row>
    <row r="86" spans="1:27" s="101" customFormat="1" x14ac:dyDescent="0.2">
      <c r="A86" s="125">
        <v>75</v>
      </c>
      <c r="B86" s="124" t="s">
        <v>439</v>
      </c>
      <c r="C86" s="126">
        <v>1</v>
      </c>
      <c r="D86" s="126">
        <v>2</v>
      </c>
      <c r="E86" s="126">
        <v>2</v>
      </c>
      <c r="F86" s="85">
        <f t="shared" si="33"/>
        <v>5</v>
      </c>
      <c r="G86" s="85">
        <v>6</v>
      </c>
      <c r="H86" s="126">
        <v>0</v>
      </c>
      <c r="I86" s="126">
        <v>0</v>
      </c>
      <c r="J86" s="126">
        <v>0</v>
      </c>
      <c r="K86" s="126">
        <v>0</v>
      </c>
      <c r="L86" s="126">
        <v>0</v>
      </c>
      <c r="M86" s="126">
        <v>0</v>
      </c>
      <c r="N86" s="126">
        <v>0</v>
      </c>
      <c r="O86" s="85">
        <f t="shared" si="34"/>
        <v>0</v>
      </c>
      <c r="P86" s="85">
        <v>14</v>
      </c>
      <c r="Q86" s="126">
        <v>0</v>
      </c>
      <c r="R86" s="126">
        <v>2</v>
      </c>
      <c r="S86" s="126">
        <v>0</v>
      </c>
      <c r="T86" s="126">
        <v>0</v>
      </c>
      <c r="U86" s="126">
        <v>0</v>
      </c>
      <c r="V86" s="85">
        <f t="shared" si="35"/>
        <v>2</v>
      </c>
      <c r="W86" s="85">
        <v>10</v>
      </c>
      <c r="X86" s="85">
        <f t="shared" si="36"/>
        <v>7</v>
      </c>
      <c r="Y86" s="85">
        <f t="shared" si="37"/>
        <v>30</v>
      </c>
      <c r="Z86" s="94"/>
      <c r="AA86" s="94"/>
    </row>
    <row r="87" spans="1:27" s="101" customFormat="1" x14ac:dyDescent="0.2">
      <c r="A87" s="125">
        <v>76</v>
      </c>
      <c r="B87" s="124" t="s">
        <v>440</v>
      </c>
      <c r="C87" s="126">
        <v>1</v>
      </c>
      <c r="D87" s="126">
        <v>2</v>
      </c>
      <c r="E87" s="126">
        <v>2</v>
      </c>
      <c r="F87" s="85">
        <f t="shared" si="33"/>
        <v>5</v>
      </c>
      <c r="G87" s="85">
        <v>6</v>
      </c>
      <c r="H87" s="126">
        <v>0</v>
      </c>
      <c r="I87" s="126">
        <v>0</v>
      </c>
      <c r="J87" s="126">
        <v>0</v>
      </c>
      <c r="K87" s="126">
        <v>0</v>
      </c>
      <c r="L87" s="126">
        <v>0</v>
      </c>
      <c r="M87" s="126">
        <v>0</v>
      </c>
      <c r="N87" s="126">
        <v>0</v>
      </c>
      <c r="O87" s="85">
        <f t="shared" si="34"/>
        <v>0</v>
      </c>
      <c r="P87" s="85">
        <v>14</v>
      </c>
      <c r="Q87" s="126">
        <v>0</v>
      </c>
      <c r="R87" s="126">
        <v>2</v>
      </c>
      <c r="S87" s="126">
        <v>1</v>
      </c>
      <c r="T87" s="126">
        <v>2</v>
      </c>
      <c r="U87" s="126">
        <v>0</v>
      </c>
      <c r="V87" s="85">
        <f t="shared" si="35"/>
        <v>5</v>
      </c>
      <c r="W87" s="85">
        <v>10</v>
      </c>
      <c r="X87" s="85">
        <f t="shared" si="36"/>
        <v>10</v>
      </c>
      <c r="Y87" s="85">
        <f t="shared" si="37"/>
        <v>30</v>
      </c>
      <c r="Z87" s="94"/>
      <c r="AA87" s="94"/>
    </row>
    <row r="88" spans="1:27" s="101" customFormat="1" x14ac:dyDescent="0.2">
      <c r="A88" s="125">
        <v>77</v>
      </c>
      <c r="B88" s="124" t="s">
        <v>441</v>
      </c>
      <c r="C88" s="126">
        <v>1</v>
      </c>
      <c r="D88" s="126">
        <v>2</v>
      </c>
      <c r="E88" s="126">
        <v>2</v>
      </c>
      <c r="F88" s="85">
        <f t="shared" si="33"/>
        <v>5</v>
      </c>
      <c r="G88" s="85">
        <v>6</v>
      </c>
      <c r="H88" s="126">
        <v>2</v>
      </c>
      <c r="I88" s="126">
        <v>2</v>
      </c>
      <c r="J88" s="126">
        <v>2</v>
      </c>
      <c r="K88" s="126">
        <v>0</v>
      </c>
      <c r="L88" s="126">
        <v>2</v>
      </c>
      <c r="M88" s="126">
        <v>2</v>
      </c>
      <c r="N88" s="126">
        <v>2</v>
      </c>
      <c r="O88" s="85">
        <f t="shared" si="34"/>
        <v>12</v>
      </c>
      <c r="P88" s="85">
        <v>14</v>
      </c>
      <c r="Q88" s="126">
        <v>0</v>
      </c>
      <c r="R88" s="126">
        <v>2</v>
      </c>
      <c r="S88" s="126">
        <v>1</v>
      </c>
      <c r="T88" s="126">
        <v>0</v>
      </c>
      <c r="U88" s="126">
        <v>0</v>
      </c>
      <c r="V88" s="85">
        <f t="shared" si="35"/>
        <v>3</v>
      </c>
      <c r="W88" s="85">
        <v>10</v>
      </c>
      <c r="X88" s="85">
        <f t="shared" si="36"/>
        <v>20</v>
      </c>
      <c r="Y88" s="85">
        <f t="shared" si="37"/>
        <v>30</v>
      </c>
      <c r="Z88" s="94"/>
      <c r="AA88" s="94"/>
    </row>
    <row r="89" spans="1:27" s="101" customFormat="1" x14ac:dyDescent="0.2">
      <c r="A89" s="125">
        <v>78</v>
      </c>
      <c r="B89" s="124" t="s">
        <v>442</v>
      </c>
      <c r="C89" s="126">
        <v>1</v>
      </c>
      <c r="D89" s="126">
        <v>2</v>
      </c>
      <c r="E89" s="126">
        <v>2</v>
      </c>
      <c r="F89" s="85">
        <f t="shared" si="33"/>
        <v>5</v>
      </c>
      <c r="G89" s="85">
        <v>6</v>
      </c>
      <c r="H89" s="126">
        <v>2</v>
      </c>
      <c r="I89" s="126">
        <v>2</v>
      </c>
      <c r="J89" s="126">
        <v>2</v>
      </c>
      <c r="K89" s="126">
        <v>0</v>
      </c>
      <c r="L89" s="126">
        <v>2</v>
      </c>
      <c r="M89" s="126">
        <v>2</v>
      </c>
      <c r="N89" s="126">
        <v>2</v>
      </c>
      <c r="O89" s="85">
        <f t="shared" si="34"/>
        <v>12</v>
      </c>
      <c r="P89" s="85">
        <v>14</v>
      </c>
      <c r="Q89" s="126">
        <v>0</v>
      </c>
      <c r="R89" s="126">
        <v>2</v>
      </c>
      <c r="S89" s="126">
        <v>0</v>
      </c>
      <c r="T89" s="126">
        <v>0</v>
      </c>
      <c r="U89" s="126">
        <v>0</v>
      </c>
      <c r="V89" s="85">
        <f t="shared" si="35"/>
        <v>2</v>
      </c>
      <c r="W89" s="85">
        <v>10</v>
      </c>
      <c r="X89" s="85">
        <f t="shared" si="36"/>
        <v>19</v>
      </c>
      <c r="Y89" s="85">
        <f t="shared" si="37"/>
        <v>30</v>
      </c>
      <c r="Z89" s="94"/>
      <c r="AA89" s="94"/>
    </row>
    <row r="90" spans="1:27" s="101" customFormat="1" x14ac:dyDescent="0.25">
      <c r="A90" s="125">
        <v>79</v>
      </c>
      <c r="B90" s="129" t="s">
        <v>443</v>
      </c>
      <c r="C90" s="126">
        <v>1</v>
      </c>
      <c r="D90" s="126">
        <v>2</v>
      </c>
      <c r="E90" s="126">
        <v>2</v>
      </c>
      <c r="F90" s="85">
        <f t="shared" si="33"/>
        <v>5</v>
      </c>
      <c r="G90" s="85">
        <v>6</v>
      </c>
      <c r="H90" s="126">
        <v>0</v>
      </c>
      <c r="I90" s="126">
        <v>0</v>
      </c>
      <c r="J90" s="126">
        <v>0</v>
      </c>
      <c r="K90" s="126">
        <v>0</v>
      </c>
      <c r="L90" s="126">
        <v>0</v>
      </c>
      <c r="M90" s="126">
        <v>0</v>
      </c>
      <c r="N90" s="126">
        <v>0</v>
      </c>
      <c r="O90" s="85">
        <f t="shared" si="34"/>
        <v>0</v>
      </c>
      <c r="P90" s="85">
        <v>14</v>
      </c>
      <c r="Q90" s="126">
        <v>0</v>
      </c>
      <c r="R90" s="126">
        <v>2</v>
      </c>
      <c r="S90" s="126">
        <v>1</v>
      </c>
      <c r="T90" s="126">
        <v>0</v>
      </c>
      <c r="U90" s="126">
        <v>0</v>
      </c>
      <c r="V90" s="85">
        <f t="shared" si="35"/>
        <v>3</v>
      </c>
      <c r="W90" s="85">
        <v>10</v>
      </c>
      <c r="X90" s="85">
        <f t="shared" si="36"/>
        <v>8</v>
      </c>
      <c r="Y90" s="85">
        <f t="shared" si="37"/>
        <v>30</v>
      </c>
      <c r="Z90" s="94"/>
      <c r="AA90" s="94"/>
    </row>
    <row r="91" spans="1:27" s="101" customFormat="1" x14ac:dyDescent="0.2">
      <c r="A91" s="125">
        <v>80</v>
      </c>
      <c r="B91" s="124" t="s">
        <v>444</v>
      </c>
      <c r="C91" s="126">
        <v>2</v>
      </c>
      <c r="D91" s="126">
        <v>2</v>
      </c>
      <c r="E91" s="126">
        <v>2</v>
      </c>
      <c r="F91" s="85">
        <f t="shared" si="33"/>
        <v>6</v>
      </c>
      <c r="G91" s="85">
        <v>6</v>
      </c>
      <c r="H91" s="126">
        <v>0</v>
      </c>
      <c r="I91" s="126">
        <v>0</v>
      </c>
      <c r="J91" s="126">
        <v>0</v>
      </c>
      <c r="K91" s="126">
        <v>0</v>
      </c>
      <c r="L91" s="126">
        <v>0</v>
      </c>
      <c r="M91" s="126">
        <v>0</v>
      </c>
      <c r="N91" s="126">
        <v>0</v>
      </c>
      <c r="O91" s="85">
        <f t="shared" si="34"/>
        <v>0</v>
      </c>
      <c r="P91" s="85">
        <v>14</v>
      </c>
      <c r="Q91" s="126">
        <v>0</v>
      </c>
      <c r="R91" s="126">
        <v>2</v>
      </c>
      <c r="S91" s="126">
        <v>1</v>
      </c>
      <c r="T91" s="126">
        <v>0</v>
      </c>
      <c r="U91" s="126">
        <v>0</v>
      </c>
      <c r="V91" s="85">
        <f t="shared" si="35"/>
        <v>3</v>
      </c>
      <c r="W91" s="85">
        <v>10</v>
      </c>
      <c r="X91" s="85">
        <f t="shared" si="36"/>
        <v>9</v>
      </c>
      <c r="Y91" s="85">
        <f t="shared" si="37"/>
        <v>30</v>
      </c>
      <c r="Z91" s="94"/>
      <c r="AA91" s="94"/>
    </row>
    <row r="92" spans="1:27" s="101" customFormat="1" x14ac:dyDescent="0.2">
      <c r="A92" s="125">
        <v>81</v>
      </c>
      <c r="B92" s="124" t="s">
        <v>445</v>
      </c>
      <c r="C92" s="126">
        <v>2</v>
      </c>
      <c r="D92" s="126">
        <v>2</v>
      </c>
      <c r="E92" s="126">
        <v>2</v>
      </c>
      <c r="F92" s="85">
        <f t="shared" si="33"/>
        <v>6</v>
      </c>
      <c r="G92" s="85">
        <v>6</v>
      </c>
      <c r="H92" s="126">
        <v>0</v>
      </c>
      <c r="I92" s="126">
        <v>0</v>
      </c>
      <c r="J92" s="126">
        <v>0</v>
      </c>
      <c r="K92" s="126">
        <v>0</v>
      </c>
      <c r="L92" s="126">
        <v>0</v>
      </c>
      <c r="M92" s="126">
        <v>0</v>
      </c>
      <c r="N92" s="126">
        <v>0</v>
      </c>
      <c r="O92" s="85">
        <f t="shared" si="34"/>
        <v>0</v>
      </c>
      <c r="P92" s="85">
        <v>14</v>
      </c>
      <c r="Q92" s="126">
        <v>0</v>
      </c>
      <c r="R92" s="126">
        <v>2</v>
      </c>
      <c r="S92" s="126">
        <v>1</v>
      </c>
      <c r="T92" s="126">
        <v>0</v>
      </c>
      <c r="U92" s="126">
        <v>0</v>
      </c>
      <c r="V92" s="85">
        <f t="shared" si="35"/>
        <v>3</v>
      </c>
      <c r="W92" s="85">
        <v>10</v>
      </c>
      <c r="X92" s="85">
        <f t="shared" si="36"/>
        <v>9</v>
      </c>
      <c r="Y92" s="85">
        <f t="shared" si="37"/>
        <v>30</v>
      </c>
      <c r="Z92" s="94"/>
      <c r="AA92" s="94"/>
    </row>
    <row r="93" spans="1:27" s="101" customFormat="1" x14ac:dyDescent="0.2">
      <c r="A93" s="125">
        <v>82</v>
      </c>
      <c r="B93" s="124" t="s">
        <v>446</v>
      </c>
      <c r="C93" s="126">
        <v>2</v>
      </c>
      <c r="D93" s="126">
        <v>2</v>
      </c>
      <c r="E93" s="126">
        <v>2</v>
      </c>
      <c r="F93" s="85">
        <f t="shared" si="33"/>
        <v>6</v>
      </c>
      <c r="G93" s="85">
        <v>6</v>
      </c>
      <c r="H93" s="126">
        <v>0</v>
      </c>
      <c r="I93" s="126">
        <v>0</v>
      </c>
      <c r="J93" s="126">
        <v>0</v>
      </c>
      <c r="K93" s="126">
        <v>0</v>
      </c>
      <c r="L93" s="126">
        <v>0</v>
      </c>
      <c r="M93" s="126">
        <v>0</v>
      </c>
      <c r="N93" s="126">
        <v>0</v>
      </c>
      <c r="O93" s="85">
        <f t="shared" si="34"/>
        <v>0</v>
      </c>
      <c r="P93" s="85">
        <v>14</v>
      </c>
      <c r="Q93" s="126">
        <v>0</v>
      </c>
      <c r="R93" s="126">
        <v>2</v>
      </c>
      <c r="S93" s="126">
        <v>0</v>
      </c>
      <c r="T93" s="126">
        <v>0</v>
      </c>
      <c r="U93" s="126">
        <v>0</v>
      </c>
      <c r="V93" s="85">
        <f t="shared" si="35"/>
        <v>2</v>
      </c>
      <c r="W93" s="85">
        <v>10</v>
      </c>
      <c r="X93" s="85">
        <f t="shared" si="36"/>
        <v>8</v>
      </c>
      <c r="Y93" s="85">
        <f t="shared" si="37"/>
        <v>30</v>
      </c>
      <c r="Z93" s="94"/>
      <c r="AA93" s="94"/>
    </row>
    <row r="94" spans="1:27" s="101" customFormat="1" x14ac:dyDescent="0.2">
      <c r="A94" s="125">
        <v>83</v>
      </c>
      <c r="B94" s="124" t="s">
        <v>447</v>
      </c>
      <c r="C94" s="126">
        <v>2</v>
      </c>
      <c r="D94" s="126">
        <v>2</v>
      </c>
      <c r="E94" s="126">
        <v>2</v>
      </c>
      <c r="F94" s="85">
        <f t="shared" si="33"/>
        <v>6</v>
      </c>
      <c r="G94" s="85">
        <v>6</v>
      </c>
      <c r="H94" s="126">
        <v>2</v>
      </c>
      <c r="I94" s="126">
        <v>0</v>
      </c>
      <c r="J94" s="126">
        <v>1</v>
      </c>
      <c r="K94" s="126">
        <v>1</v>
      </c>
      <c r="L94" s="126">
        <v>0</v>
      </c>
      <c r="M94" s="126">
        <v>0</v>
      </c>
      <c r="N94" s="126">
        <v>0</v>
      </c>
      <c r="O94" s="85">
        <f t="shared" si="34"/>
        <v>4</v>
      </c>
      <c r="P94" s="85">
        <v>14</v>
      </c>
      <c r="Q94" s="126">
        <v>0</v>
      </c>
      <c r="R94" s="126">
        <v>2</v>
      </c>
      <c r="S94" s="126">
        <v>1</v>
      </c>
      <c r="T94" s="126">
        <v>0</v>
      </c>
      <c r="U94" s="126">
        <v>0</v>
      </c>
      <c r="V94" s="85">
        <f t="shared" si="35"/>
        <v>3</v>
      </c>
      <c r="W94" s="85">
        <v>10</v>
      </c>
      <c r="X94" s="85">
        <f t="shared" si="36"/>
        <v>13</v>
      </c>
      <c r="Y94" s="85">
        <f t="shared" si="37"/>
        <v>30</v>
      </c>
      <c r="Z94" s="94"/>
      <c r="AA94" s="94"/>
    </row>
    <row r="95" spans="1:27" s="101" customFormat="1" x14ac:dyDescent="0.25">
      <c r="A95" s="125">
        <v>84</v>
      </c>
      <c r="B95" s="129" t="s">
        <v>448</v>
      </c>
      <c r="C95" s="126">
        <v>2</v>
      </c>
      <c r="D95" s="126">
        <v>2</v>
      </c>
      <c r="E95" s="126">
        <v>2</v>
      </c>
      <c r="F95" s="85">
        <f t="shared" si="33"/>
        <v>6</v>
      </c>
      <c r="G95" s="85">
        <v>6</v>
      </c>
      <c r="H95" s="126">
        <v>2</v>
      </c>
      <c r="I95" s="126">
        <v>2</v>
      </c>
      <c r="J95" s="126">
        <v>2</v>
      </c>
      <c r="K95" s="126">
        <v>2</v>
      </c>
      <c r="L95" s="126">
        <v>2</v>
      </c>
      <c r="M95" s="126">
        <v>2</v>
      </c>
      <c r="N95" s="126">
        <v>2</v>
      </c>
      <c r="O95" s="85">
        <f t="shared" si="34"/>
        <v>14</v>
      </c>
      <c r="P95" s="85">
        <v>14</v>
      </c>
      <c r="Q95" s="126">
        <v>0</v>
      </c>
      <c r="R95" s="126">
        <v>2</v>
      </c>
      <c r="S95" s="126">
        <v>1</v>
      </c>
      <c r="T95" s="126">
        <v>0</v>
      </c>
      <c r="U95" s="126">
        <v>0</v>
      </c>
      <c r="V95" s="85">
        <f t="shared" si="35"/>
        <v>3</v>
      </c>
      <c r="W95" s="85">
        <v>10</v>
      </c>
      <c r="X95" s="85">
        <f t="shared" si="36"/>
        <v>23</v>
      </c>
      <c r="Y95" s="85">
        <f t="shared" si="37"/>
        <v>30</v>
      </c>
      <c r="Z95" s="94"/>
      <c r="AA95" s="94"/>
    </row>
    <row r="96" spans="1:27" s="101" customFormat="1" x14ac:dyDescent="0.2">
      <c r="A96" s="125">
        <v>85</v>
      </c>
      <c r="B96" s="124" t="s">
        <v>449</v>
      </c>
      <c r="C96" s="126">
        <v>2</v>
      </c>
      <c r="D96" s="126">
        <v>2</v>
      </c>
      <c r="E96" s="126">
        <v>2</v>
      </c>
      <c r="F96" s="85">
        <f t="shared" si="33"/>
        <v>6</v>
      </c>
      <c r="G96" s="85">
        <v>6</v>
      </c>
      <c r="H96" s="126">
        <v>2</v>
      </c>
      <c r="I96" s="126">
        <v>2</v>
      </c>
      <c r="J96" s="126">
        <v>2</v>
      </c>
      <c r="K96" s="126">
        <v>2</v>
      </c>
      <c r="L96" s="126">
        <v>2</v>
      </c>
      <c r="M96" s="126">
        <v>2</v>
      </c>
      <c r="N96" s="126">
        <v>2</v>
      </c>
      <c r="O96" s="85">
        <f t="shared" si="34"/>
        <v>14</v>
      </c>
      <c r="P96" s="85">
        <v>14</v>
      </c>
      <c r="Q96" s="126">
        <v>0</v>
      </c>
      <c r="R96" s="126">
        <v>2</v>
      </c>
      <c r="S96" s="126">
        <v>1</v>
      </c>
      <c r="T96" s="126">
        <v>0</v>
      </c>
      <c r="U96" s="126">
        <v>0</v>
      </c>
      <c r="V96" s="85">
        <f t="shared" si="35"/>
        <v>3</v>
      </c>
      <c r="W96" s="85">
        <v>10</v>
      </c>
      <c r="X96" s="85">
        <f t="shared" si="36"/>
        <v>23</v>
      </c>
      <c r="Y96" s="85">
        <f t="shared" si="37"/>
        <v>30</v>
      </c>
      <c r="Z96" s="94"/>
      <c r="AA96" s="94"/>
    </row>
    <row r="97" spans="1:27" s="101" customFormat="1" x14ac:dyDescent="0.2">
      <c r="A97" s="125">
        <v>86</v>
      </c>
      <c r="B97" s="124" t="s">
        <v>450</v>
      </c>
      <c r="C97" s="126">
        <v>1</v>
      </c>
      <c r="D97" s="126">
        <v>2</v>
      </c>
      <c r="E97" s="126">
        <v>2</v>
      </c>
      <c r="F97" s="85">
        <f t="shared" si="33"/>
        <v>5</v>
      </c>
      <c r="G97" s="85">
        <v>6</v>
      </c>
      <c r="H97" s="126">
        <v>0</v>
      </c>
      <c r="I97" s="126">
        <v>0</v>
      </c>
      <c r="J97" s="126">
        <v>0</v>
      </c>
      <c r="K97" s="126">
        <v>0</v>
      </c>
      <c r="L97" s="126">
        <v>0</v>
      </c>
      <c r="M97" s="126">
        <v>0</v>
      </c>
      <c r="N97" s="126">
        <v>0</v>
      </c>
      <c r="O97" s="85">
        <f t="shared" si="34"/>
        <v>0</v>
      </c>
      <c r="P97" s="85">
        <v>14</v>
      </c>
      <c r="Q97" s="126">
        <v>0</v>
      </c>
      <c r="R97" s="126">
        <v>2</v>
      </c>
      <c r="S97" s="126">
        <v>1</v>
      </c>
      <c r="T97" s="126">
        <v>0</v>
      </c>
      <c r="U97" s="126">
        <v>0</v>
      </c>
      <c r="V97" s="85">
        <f t="shared" si="35"/>
        <v>3</v>
      </c>
      <c r="W97" s="85">
        <v>10</v>
      </c>
      <c r="X97" s="85">
        <f t="shared" si="36"/>
        <v>8</v>
      </c>
      <c r="Y97" s="85">
        <f t="shared" si="37"/>
        <v>30</v>
      </c>
      <c r="Z97" s="94"/>
      <c r="AA97" s="94"/>
    </row>
    <row r="98" spans="1:27" s="101" customFormat="1" x14ac:dyDescent="0.2">
      <c r="A98" s="125">
        <v>87</v>
      </c>
      <c r="B98" s="124" t="s">
        <v>451</v>
      </c>
      <c r="C98" s="126">
        <v>2</v>
      </c>
      <c r="D98" s="126">
        <v>2</v>
      </c>
      <c r="E98" s="126">
        <v>2</v>
      </c>
      <c r="F98" s="85">
        <f t="shared" si="33"/>
        <v>6</v>
      </c>
      <c r="G98" s="85">
        <v>6</v>
      </c>
      <c r="H98" s="126">
        <v>2</v>
      </c>
      <c r="I98" s="126">
        <v>2</v>
      </c>
      <c r="J98" s="126">
        <v>2</v>
      </c>
      <c r="K98" s="126">
        <v>1</v>
      </c>
      <c r="L98" s="126">
        <v>2</v>
      </c>
      <c r="M98" s="126">
        <v>2</v>
      </c>
      <c r="N98" s="126">
        <v>2</v>
      </c>
      <c r="O98" s="85">
        <f t="shared" si="34"/>
        <v>13</v>
      </c>
      <c r="P98" s="85">
        <v>14</v>
      </c>
      <c r="Q98" s="126">
        <v>0</v>
      </c>
      <c r="R98" s="126">
        <v>2</v>
      </c>
      <c r="S98" s="126">
        <v>1</v>
      </c>
      <c r="T98" s="126">
        <v>0</v>
      </c>
      <c r="U98" s="126">
        <v>0</v>
      </c>
      <c r="V98" s="85">
        <f t="shared" si="35"/>
        <v>3</v>
      </c>
      <c r="W98" s="85">
        <v>10</v>
      </c>
      <c r="X98" s="85">
        <f t="shared" si="36"/>
        <v>22</v>
      </c>
      <c r="Y98" s="85">
        <f t="shared" si="37"/>
        <v>30</v>
      </c>
      <c r="Z98" s="94"/>
      <c r="AA98" s="94"/>
    </row>
    <row r="99" spans="1:27" s="101" customFormat="1" x14ac:dyDescent="0.2">
      <c r="A99" s="125">
        <v>88</v>
      </c>
      <c r="B99" s="124" t="s">
        <v>452</v>
      </c>
      <c r="C99" s="126">
        <v>2</v>
      </c>
      <c r="D99" s="126">
        <v>2</v>
      </c>
      <c r="E99" s="126">
        <v>2</v>
      </c>
      <c r="F99" s="85">
        <f>SUM(C99:E99)</f>
        <v>6</v>
      </c>
      <c r="G99" s="85">
        <v>6</v>
      </c>
      <c r="H99" s="126">
        <v>2</v>
      </c>
      <c r="I99" s="126">
        <v>2</v>
      </c>
      <c r="J99" s="126">
        <v>2</v>
      </c>
      <c r="K99" s="126">
        <v>2</v>
      </c>
      <c r="L99" s="126">
        <v>2</v>
      </c>
      <c r="M99" s="126">
        <v>2</v>
      </c>
      <c r="N99" s="126">
        <v>2</v>
      </c>
      <c r="O99" s="85">
        <f t="shared" si="34"/>
        <v>14</v>
      </c>
      <c r="P99" s="85">
        <v>14</v>
      </c>
      <c r="Q99" s="126">
        <v>0</v>
      </c>
      <c r="R99" s="126">
        <v>2</v>
      </c>
      <c r="S99" s="126">
        <v>1</v>
      </c>
      <c r="T99" s="126">
        <v>0</v>
      </c>
      <c r="U99" s="126">
        <v>0</v>
      </c>
      <c r="V99" s="85">
        <f t="shared" si="35"/>
        <v>3</v>
      </c>
      <c r="W99" s="85">
        <v>10</v>
      </c>
      <c r="X99" s="128">
        <f t="shared" si="36"/>
        <v>23</v>
      </c>
      <c r="Y99" s="130">
        <f t="shared" si="37"/>
        <v>30</v>
      </c>
      <c r="Z99" s="94"/>
      <c r="AA99" s="94"/>
    </row>
    <row r="100" spans="1:27" s="101" customFormat="1" x14ac:dyDescent="0.2">
      <c r="A100" s="125">
        <v>89</v>
      </c>
      <c r="B100" s="124" t="s">
        <v>453</v>
      </c>
      <c r="C100" s="126">
        <v>2</v>
      </c>
      <c r="D100" s="126">
        <v>2</v>
      </c>
      <c r="E100" s="126">
        <v>2</v>
      </c>
      <c r="F100" s="85">
        <f>SUM(C100:E100)</f>
        <v>6</v>
      </c>
      <c r="G100" s="85">
        <v>6</v>
      </c>
      <c r="H100" s="126">
        <v>2</v>
      </c>
      <c r="I100" s="126">
        <v>0</v>
      </c>
      <c r="J100" s="126">
        <v>1</v>
      </c>
      <c r="K100" s="126">
        <v>1</v>
      </c>
      <c r="L100" s="126">
        <v>0</v>
      </c>
      <c r="M100" s="126">
        <v>2</v>
      </c>
      <c r="N100" s="126">
        <v>2</v>
      </c>
      <c r="O100" s="85">
        <f t="shared" si="34"/>
        <v>8</v>
      </c>
      <c r="P100" s="85">
        <v>14</v>
      </c>
      <c r="Q100" s="126">
        <v>0</v>
      </c>
      <c r="R100" s="126">
        <v>2</v>
      </c>
      <c r="S100" s="126">
        <v>1</v>
      </c>
      <c r="T100" s="126">
        <v>2</v>
      </c>
      <c r="U100" s="126">
        <v>0</v>
      </c>
      <c r="V100" s="85">
        <f t="shared" si="35"/>
        <v>5</v>
      </c>
      <c r="W100" s="85">
        <v>10</v>
      </c>
      <c r="X100" s="128">
        <f t="shared" si="36"/>
        <v>19</v>
      </c>
      <c r="Y100" s="130">
        <f t="shared" si="37"/>
        <v>30</v>
      </c>
      <c r="Z100" s="94"/>
      <c r="AA100" s="94"/>
    </row>
    <row r="101" spans="1:27" s="101" customFormat="1" x14ac:dyDescent="0.2">
      <c r="A101" s="125">
        <v>90</v>
      </c>
      <c r="B101" s="124" t="s">
        <v>454</v>
      </c>
      <c r="C101" s="126">
        <v>1</v>
      </c>
      <c r="D101" s="126">
        <v>2</v>
      </c>
      <c r="E101" s="126">
        <v>2</v>
      </c>
      <c r="F101" s="85">
        <f>SUM(C101:E101)</f>
        <v>5</v>
      </c>
      <c r="G101" s="85">
        <v>6</v>
      </c>
      <c r="H101" s="126">
        <v>2</v>
      </c>
      <c r="I101" s="126">
        <v>0</v>
      </c>
      <c r="J101" s="126">
        <v>1</v>
      </c>
      <c r="K101" s="126">
        <v>0</v>
      </c>
      <c r="L101" s="126">
        <v>0</v>
      </c>
      <c r="M101" s="126">
        <v>2</v>
      </c>
      <c r="N101" s="126">
        <v>2</v>
      </c>
      <c r="O101" s="85">
        <f t="shared" si="34"/>
        <v>7</v>
      </c>
      <c r="P101" s="85">
        <v>14</v>
      </c>
      <c r="Q101" s="126">
        <v>0</v>
      </c>
      <c r="R101" s="126">
        <v>2</v>
      </c>
      <c r="S101" s="126">
        <v>1</v>
      </c>
      <c r="T101" s="126">
        <v>0</v>
      </c>
      <c r="U101" s="126">
        <v>0</v>
      </c>
      <c r="V101" s="85">
        <f t="shared" si="35"/>
        <v>3</v>
      </c>
      <c r="W101" s="85">
        <v>10</v>
      </c>
      <c r="X101" s="128">
        <f t="shared" si="36"/>
        <v>15</v>
      </c>
      <c r="Y101" s="130">
        <f t="shared" si="37"/>
        <v>30</v>
      </c>
      <c r="Z101" s="94"/>
      <c r="AA101" s="94"/>
    </row>
    <row r="102" spans="1:27" s="101" customFormat="1" x14ac:dyDescent="0.25">
      <c r="A102" s="125">
        <v>91</v>
      </c>
      <c r="B102" s="129" t="s">
        <v>455</v>
      </c>
      <c r="C102" s="126">
        <v>2</v>
      </c>
      <c r="D102" s="126">
        <v>2</v>
      </c>
      <c r="E102" s="126">
        <v>2</v>
      </c>
      <c r="F102" s="85">
        <f>SUM(C102:E102)</f>
        <v>6</v>
      </c>
      <c r="G102" s="85">
        <v>6</v>
      </c>
      <c r="H102" s="126">
        <v>2</v>
      </c>
      <c r="I102" s="126">
        <v>2</v>
      </c>
      <c r="J102" s="126">
        <v>2</v>
      </c>
      <c r="K102" s="126">
        <v>1</v>
      </c>
      <c r="L102" s="126">
        <v>0</v>
      </c>
      <c r="M102" s="126">
        <v>2</v>
      </c>
      <c r="N102" s="126">
        <v>2</v>
      </c>
      <c r="O102" s="85">
        <f t="shared" si="34"/>
        <v>11</v>
      </c>
      <c r="P102" s="85">
        <v>14</v>
      </c>
      <c r="Q102" s="126">
        <v>0</v>
      </c>
      <c r="R102" s="126">
        <v>2</v>
      </c>
      <c r="S102" s="126">
        <v>0</v>
      </c>
      <c r="T102" s="126">
        <v>0</v>
      </c>
      <c r="U102" s="126">
        <v>0</v>
      </c>
      <c r="V102" s="85">
        <f t="shared" si="35"/>
        <v>2</v>
      </c>
      <c r="W102" s="85">
        <v>10</v>
      </c>
      <c r="X102" s="128">
        <f t="shared" si="36"/>
        <v>19</v>
      </c>
      <c r="Y102" s="130">
        <f t="shared" si="37"/>
        <v>30</v>
      </c>
      <c r="Z102" s="94"/>
      <c r="AA102" s="94"/>
    </row>
    <row r="103" spans="1:27" s="101" customFormat="1" x14ac:dyDescent="0.2">
      <c r="A103" s="125">
        <v>92</v>
      </c>
      <c r="B103" s="124" t="s">
        <v>456</v>
      </c>
      <c r="C103" s="126">
        <v>1</v>
      </c>
      <c r="D103" s="126">
        <v>2</v>
      </c>
      <c r="E103" s="126">
        <v>2</v>
      </c>
      <c r="F103" s="85">
        <f t="shared" ref="F103:F117" si="38">SUM(C103:E103)</f>
        <v>5</v>
      </c>
      <c r="G103" s="85">
        <v>6</v>
      </c>
      <c r="H103" s="126">
        <v>0</v>
      </c>
      <c r="I103" s="126">
        <v>0</v>
      </c>
      <c r="J103" s="126">
        <v>0</v>
      </c>
      <c r="K103" s="126">
        <v>0</v>
      </c>
      <c r="L103" s="126">
        <v>0</v>
      </c>
      <c r="M103" s="126">
        <v>0</v>
      </c>
      <c r="N103" s="126">
        <v>0</v>
      </c>
      <c r="O103" s="85">
        <f t="shared" si="34"/>
        <v>0</v>
      </c>
      <c r="P103" s="85">
        <v>14</v>
      </c>
      <c r="Q103" s="126">
        <v>1</v>
      </c>
      <c r="R103" s="126">
        <v>2</v>
      </c>
      <c r="S103" s="126">
        <v>1</v>
      </c>
      <c r="T103" s="126">
        <v>0</v>
      </c>
      <c r="U103" s="126">
        <v>1</v>
      </c>
      <c r="V103" s="85">
        <f t="shared" si="35"/>
        <v>5</v>
      </c>
      <c r="W103" s="85">
        <v>10</v>
      </c>
      <c r="X103" s="128">
        <f t="shared" si="36"/>
        <v>10</v>
      </c>
      <c r="Y103" s="130">
        <f t="shared" si="37"/>
        <v>30</v>
      </c>
      <c r="Z103" s="94"/>
      <c r="AA103" s="94"/>
    </row>
    <row r="104" spans="1:27" s="101" customFormat="1" x14ac:dyDescent="0.2">
      <c r="A104" s="125">
        <v>93</v>
      </c>
      <c r="B104" s="124" t="s">
        <v>457</v>
      </c>
      <c r="C104" s="126">
        <v>1</v>
      </c>
      <c r="D104" s="126">
        <v>2</v>
      </c>
      <c r="E104" s="126">
        <v>2</v>
      </c>
      <c r="F104" s="85">
        <f t="shared" si="38"/>
        <v>5</v>
      </c>
      <c r="G104" s="85">
        <v>6</v>
      </c>
      <c r="H104" s="126">
        <v>0</v>
      </c>
      <c r="I104" s="126">
        <v>0</v>
      </c>
      <c r="J104" s="126">
        <v>0</v>
      </c>
      <c r="K104" s="126">
        <v>0</v>
      </c>
      <c r="L104" s="126">
        <v>0</v>
      </c>
      <c r="M104" s="126">
        <v>0</v>
      </c>
      <c r="N104" s="126">
        <v>0</v>
      </c>
      <c r="O104" s="85">
        <f t="shared" si="34"/>
        <v>0</v>
      </c>
      <c r="P104" s="85">
        <v>14</v>
      </c>
      <c r="Q104" s="126">
        <v>0</v>
      </c>
      <c r="R104" s="126">
        <v>2</v>
      </c>
      <c r="S104" s="126">
        <v>0</v>
      </c>
      <c r="T104" s="126">
        <v>0</v>
      </c>
      <c r="U104" s="126">
        <v>0</v>
      </c>
      <c r="V104" s="85">
        <f t="shared" si="35"/>
        <v>2</v>
      </c>
      <c r="W104" s="85">
        <v>10</v>
      </c>
      <c r="X104" s="128">
        <f t="shared" si="36"/>
        <v>7</v>
      </c>
      <c r="Y104" s="130">
        <f t="shared" si="37"/>
        <v>30</v>
      </c>
      <c r="Z104" s="94"/>
      <c r="AA104" s="94"/>
    </row>
    <row r="105" spans="1:27" s="101" customFormat="1" x14ac:dyDescent="0.2">
      <c r="A105" s="125">
        <v>94</v>
      </c>
      <c r="B105" s="124" t="s">
        <v>458</v>
      </c>
      <c r="C105" s="126">
        <v>1</v>
      </c>
      <c r="D105" s="126">
        <v>2</v>
      </c>
      <c r="E105" s="126">
        <v>2</v>
      </c>
      <c r="F105" s="85">
        <f t="shared" si="38"/>
        <v>5</v>
      </c>
      <c r="G105" s="85">
        <v>6</v>
      </c>
      <c r="H105" s="126">
        <v>0</v>
      </c>
      <c r="I105" s="126">
        <v>0</v>
      </c>
      <c r="J105" s="126">
        <v>0</v>
      </c>
      <c r="K105" s="126">
        <v>0</v>
      </c>
      <c r="L105" s="126">
        <v>0</v>
      </c>
      <c r="M105" s="126">
        <v>0</v>
      </c>
      <c r="N105" s="126">
        <v>0</v>
      </c>
      <c r="O105" s="85">
        <f t="shared" si="34"/>
        <v>0</v>
      </c>
      <c r="P105" s="85">
        <v>14</v>
      </c>
      <c r="Q105" s="126">
        <v>0</v>
      </c>
      <c r="R105" s="126">
        <v>2</v>
      </c>
      <c r="S105" s="126">
        <v>1</v>
      </c>
      <c r="T105" s="126">
        <v>0</v>
      </c>
      <c r="U105" s="126">
        <v>0</v>
      </c>
      <c r="V105" s="85">
        <f t="shared" si="35"/>
        <v>3</v>
      </c>
      <c r="W105" s="85">
        <v>10</v>
      </c>
      <c r="X105" s="128">
        <f t="shared" si="36"/>
        <v>8</v>
      </c>
      <c r="Y105" s="130">
        <f t="shared" si="37"/>
        <v>30</v>
      </c>
      <c r="Z105" s="94"/>
      <c r="AA105" s="94"/>
    </row>
    <row r="106" spans="1:27" s="101" customFormat="1" x14ac:dyDescent="0.2">
      <c r="A106" s="125">
        <v>95</v>
      </c>
      <c r="B106" s="124" t="s">
        <v>459</v>
      </c>
      <c r="C106" s="126">
        <v>1</v>
      </c>
      <c r="D106" s="126">
        <v>2</v>
      </c>
      <c r="E106" s="126">
        <v>2</v>
      </c>
      <c r="F106" s="85">
        <f t="shared" si="38"/>
        <v>5</v>
      </c>
      <c r="G106" s="85">
        <v>6</v>
      </c>
      <c r="H106" s="126">
        <v>2</v>
      </c>
      <c r="I106" s="126">
        <v>0</v>
      </c>
      <c r="J106" s="126">
        <v>2</v>
      </c>
      <c r="K106" s="126">
        <v>0</v>
      </c>
      <c r="L106" s="126">
        <v>2</v>
      </c>
      <c r="M106" s="126">
        <v>2</v>
      </c>
      <c r="N106" s="126">
        <v>2</v>
      </c>
      <c r="O106" s="85">
        <f t="shared" si="34"/>
        <v>10</v>
      </c>
      <c r="P106" s="85">
        <v>14</v>
      </c>
      <c r="Q106" s="126">
        <v>0</v>
      </c>
      <c r="R106" s="126">
        <v>2</v>
      </c>
      <c r="S106" s="126">
        <v>0</v>
      </c>
      <c r="T106" s="126">
        <v>0</v>
      </c>
      <c r="U106" s="126">
        <v>0</v>
      </c>
      <c r="V106" s="85">
        <f t="shared" si="35"/>
        <v>2</v>
      </c>
      <c r="W106" s="85">
        <v>10</v>
      </c>
      <c r="X106" s="128">
        <f t="shared" si="36"/>
        <v>17</v>
      </c>
      <c r="Y106" s="130">
        <f t="shared" si="37"/>
        <v>30</v>
      </c>
      <c r="Z106" s="94"/>
      <c r="AA106" s="94"/>
    </row>
    <row r="107" spans="1:27" s="101" customFormat="1" x14ac:dyDescent="0.2">
      <c r="A107" s="125">
        <v>96</v>
      </c>
      <c r="B107" s="124" t="s">
        <v>460</v>
      </c>
      <c r="C107" s="126">
        <v>1</v>
      </c>
      <c r="D107" s="126">
        <v>2</v>
      </c>
      <c r="E107" s="126">
        <v>2</v>
      </c>
      <c r="F107" s="85">
        <f t="shared" si="38"/>
        <v>5</v>
      </c>
      <c r="G107" s="85">
        <v>6</v>
      </c>
      <c r="H107" s="126">
        <v>0</v>
      </c>
      <c r="I107" s="126">
        <v>0</v>
      </c>
      <c r="J107" s="126">
        <v>0</v>
      </c>
      <c r="K107" s="126">
        <v>0</v>
      </c>
      <c r="L107" s="126">
        <v>0</v>
      </c>
      <c r="M107" s="126">
        <v>0</v>
      </c>
      <c r="N107" s="126">
        <v>0</v>
      </c>
      <c r="O107" s="85">
        <f t="shared" si="34"/>
        <v>0</v>
      </c>
      <c r="P107" s="85">
        <v>14</v>
      </c>
      <c r="Q107" s="126">
        <v>0</v>
      </c>
      <c r="R107" s="126">
        <v>2</v>
      </c>
      <c r="S107" s="126">
        <v>1</v>
      </c>
      <c r="T107" s="126">
        <v>0</v>
      </c>
      <c r="U107" s="126">
        <v>0</v>
      </c>
      <c r="V107" s="85">
        <f t="shared" si="35"/>
        <v>3</v>
      </c>
      <c r="W107" s="85">
        <v>10</v>
      </c>
      <c r="X107" s="128">
        <f t="shared" si="36"/>
        <v>8</v>
      </c>
      <c r="Y107" s="130">
        <f t="shared" si="37"/>
        <v>30</v>
      </c>
      <c r="Z107" s="94"/>
      <c r="AA107" s="94"/>
    </row>
    <row r="108" spans="1:27" s="101" customFormat="1" x14ac:dyDescent="0.2">
      <c r="A108" s="125">
        <v>97</v>
      </c>
      <c r="B108" s="124" t="s">
        <v>461</v>
      </c>
      <c r="C108" s="126">
        <v>1</v>
      </c>
      <c r="D108" s="126">
        <v>2</v>
      </c>
      <c r="E108" s="126">
        <v>2</v>
      </c>
      <c r="F108" s="85">
        <f t="shared" si="38"/>
        <v>5</v>
      </c>
      <c r="G108" s="85">
        <v>6</v>
      </c>
      <c r="H108" s="126">
        <v>0</v>
      </c>
      <c r="I108" s="126">
        <v>0</v>
      </c>
      <c r="J108" s="126">
        <v>0</v>
      </c>
      <c r="K108" s="126">
        <v>0</v>
      </c>
      <c r="L108" s="126">
        <v>0</v>
      </c>
      <c r="M108" s="126">
        <v>0</v>
      </c>
      <c r="N108" s="126">
        <v>0</v>
      </c>
      <c r="O108" s="85">
        <f t="shared" si="34"/>
        <v>0</v>
      </c>
      <c r="P108" s="85">
        <v>14</v>
      </c>
      <c r="Q108" s="126">
        <v>0</v>
      </c>
      <c r="R108" s="126">
        <v>2</v>
      </c>
      <c r="S108" s="126">
        <v>0</v>
      </c>
      <c r="T108" s="126">
        <v>0</v>
      </c>
      <c r="U108" s="126">
        <v>0</v>
      </c>
      <c r="V108" s="85">
        <f t="shared" si="35"/>
        <v>2</v>
      </c>
      <c r="W108" s="85">
        <v>10</v>
      </c>
      <c r="X108" s="128">
        <f t="shared" si="36"/>
        <v>7</v>
      </c>
      <c r="Y108" s="130">
        <f t="shared" si="37"/>
        <v>30</v>
      </c>
      <c r="Z108" s="94"/>
      <c r="AA108" s="94"/>
    </row>
    <row r="109" spans="1:27" s="101" customFormat="1" x14ac:dyDescent="0.25">
      <c r="A109" s="125">
        <v>98</v>
      </c>
      <c r="B109" s="129" t="s">
        <v>462</v>
      </c>
      <c r="C109" s="126">
        <v>2</v>
      </c>
      <c r="D109" s="126">
        <v>2</v>
      </c>
      <c r="E109" s="126">
        <v>2</v>
      </c>
      <c r="F109" s="85">
        <f t="shared" si="38"/>
        <v>6</v>
      </c>
      <c r="G109" s="85">
        <v>6</v>
      </c>
      <c r="H109" s="126">
        <v>2</v>
      </c>
      <c r="I109" s="126">
        <v>2</v>
      </c>
      <c r="J109" s="126">
        <v>2</v>
      </c>
      <c r="K109" s="126">
        <v>2</v>
      </c>
      <c r="L109" s="126">
        <v>2</v>
      </c>
      <c r="M109" s="126">
        <v>2</v>
      </c>
      <c r="N109" s="126">
        <v>2</v>
      </c>
      <c r="O109" s="85">
        <f t="shared" si="34"/>
        <v>14</v>
      </c>
      <c r="P109" s="85">
        <v>14</v>
      </c>
      <c r="Q109" s="126">
        <v>1</v>
      </c>
      <c r="R109" s="126">
        <v>2</v>
      </c>
      <c r="S109" s="126">
        <v>1</v>
      </c>
      <c r="T109" s="126">
        <v>2</v>
      </c>
      <c r="U109" s="126">
        <v>0</v>
      </c>
      <c r="V109" s="85">
        <f t="shared" si="35"/>
        <v>6</v>
      </c>
      <c r="W109" s="85">
        <v>10</v>
      </c>
      <c r="X109" s="128">
        <f t="shared" si="36"/>
        <v>26</v>
      </c>
      <c r="Y109" s="130">
        <f t="shared" si="37"/>
        <v>30</v>
      </c>
      <c r="Z109" s="94"/>
      <c r="AA109" s="94"/>
    </row>
    <row r="110" spans="1:27" s="101" customFormat="1" x14ac:dyDescent="0.2">
      <c r="A110" s="125">
        <v>99</v>
      </c>
      <c r="B110" s="124" t="s">
        <v>463</v>
      </c>
      <c r="C110" s="126">
        <v>1</v>
      </c>
      <c r="D110" s="126">
        <v>2</v>
      </c>
      <c r="E110" s="126">
        <v>2</v>
      </c>
      <c r="F110" s="85">
        <f t="shared" si="38"/>
        <v>5</v>
      </c>
      <c r="G110" s="85">
        <v>6</v>
      </c>
      <c r="H110" s="126">
        <v>2</v>
      </c>
      <c r="I110" s="126">
        <v>2</v>
      </c>
      <c r="J110" s="126">
        <v>2</v>
      </c>
      <c r="K110" s="126">
        <v>2</v>
      </c>
      <c r="L110" s="126">
        <v>2</v>
      </c>
      <c r="M110" s="126">
        <v>2</v>
      </c>
      <c r="N110" s="126">
        <v>2</v>
      </c>
      <c r="O110" s="85">
        <f t="shared" si="34"/>
        <v>14</v>
      </c>
      <c r="P110" s="85">
        <v>14</v>
      </c>
      <c r="Q110" s="126">
        <v>2</v>
      </c>
      <c r="R110" s="126">
        <v>2</v>
      </c>
      <c r="S110" s="126">
        <v>0</v>
      </c>
      <c r="T110" s="126">
        <v>0</v>
      </c>
      <c r="U110" s="126">
        <v>0</v>
      </c>
      <c r="V110" s="85">
        <f t="shared" si="35"/>
        <v>4</v>
      </c>
      <c r="W110" s="85">
        <v>10</v>
      </c>
      <c r="X110" s="128">
        <f t="shared" si="36"/>
        <v>23</v>
      </c>
      <c r="Y110" s="130">
        <f t="shared" si="37"/>
        <v>30</v>
      </c>
      <c r="Z110" s="94"/>
      <c r="AA110" s="94"/>
    </row>
    <row r="111" spans="1:27" s="101" customFormat="1" x14ac:dyDescent="0.2">
      <c r="A111" s="125">
        <v>100</v>
      </c>
      <c r="B111" s="124" t="s">
        <v>464</v>
      </c>
      <c r="C111" s="126">
        <v>1</v>
      </c>
      <c r="D111" s="126">
        <v>2</v>
      </c>
      <c r="E111" s="126">
        <v>2</v>
      </c>
      <c r="F111" s="85">
        <f t="shared" si="38"/>
        <v>5</v>
      </c>
      <c r="G111" s="85">
        <v>6</v>
      </c>
      <c r="H111" s="126">
        <v>2</v>
      </c>
      <c r="I111" s="126">
        <v>2</v>
      </c>
      <c r="J111" s="126">
        <v>2</v>
      </c>
      <c r="K111" s="126">
        <v>2</v>
      </c>
      <c r="L111" s="126">
        <v>2</v>
      </c>
      <c r="M111" s="126">
        <v>2</v>
      </c>
      <c r="N111" s="126">
        <v>2</v>
      </c>
      <c r="O111" s="85">
        <f t="shared" si="34"/>
        <v>14</v>
      </c>
      <c r="P111" s="85">
        <v>14</v>
      </c>
      <c r="Q111" s="126">
        <v>0</v>
      </c>
      <c r="R111" s="126">
        <v>2</v>
      </c>
      <c r="S111" s="126">
        <v>1</v>
      </c>
      <c r="T111" s="126">
        <v>0</v>
      </c>
      <c r="U111" s="126">
        <v>0</v>
      </c>
      <c r="V111" s="85">
        <f t="shared" si="35"/>
        <v>3</v>
      </c>
      <c r="W111" s="85">
        <v>10</v>
      </c>
      <c r="X111" s="128">
        <f t="shared" si="36"/>
        <v>22</v>
      </c>
      <c r="Y111" s="130">
        <f t="shared" si="37"/>
        <v>30</v>
      </c>
      <c r="Z111" s="94"/>
      <c r="AA111" s="94"/>
    </row>
    <row r="112" spans="1:27" s="101" customFormat="1" x14ac:dyDescent="0.2">
      <c r="A112" s="125">
        <v>101</v>
      </c>
      <c r="B112" s="124" t="s">
        <v>465</v>
      </c>
      <c r="C112" s="126">
        <v>2</v>
      </c>
      <c r="D112" s="126">
        <v>2</v>
      </c>
      <c r="E112" s="126">
        <v>2</v>
      </c>
      <c r="F112" s="85">
        <f t="shared" si="38"/>
        <v>6</v>
      </c>
      <c r="G112" s="85">
        <v>6</v>
      </c>
      <c r="H112" s="126">
        <v>2</v>
      </c>
      <c r="I112" s="126">
        <v>2</v>
      </c>
      <c r="J112" s="126">
        <v>2</v>
      </c>
      <c r="K112" s="126">
        <v>2</v>
      </c>
      <c r="L112" s="126">
        <v>2</v>
      </c>
      <c r="M112" s="126">
        <v>2</v>
      </c>
      <c r="N112" s="126">
        <v>2</v>
      </c>
      <c r="O112" s="85">
        <f t="shared" si="34"/>
        <v>14</v>
      </c>
      <c r="P112" s="85">
        <v>14</v>
      </c>
      <c r="Q112" s="126">
        <v>1</v>
      </c>
      <c r="R112" s="126">
        <v>2</v>
      </c>
      <c r="S112" s="126">
        <v>0</v>
      </c>
      <c r="T112" s="126">
        <v>0</v>
      </c>
      <c r="U112" s="126">
        <v>0</v>
      </c>
      <c r="V112" s="85">
        <f t="shared" si="35"/>
        <v>3</v>
      </c>
      <c r="W112" s="85">
        <v>10</v>
      </c>
      <c r="X112" s="128">
        <f t="shared" si="36"/>
        <v>23</v>
      </c>
      <c r="Y112" s="130">
        <f t="shared" si="37"/>
        <v>30</v>
      </c>
      <c r="Z112" s="94"/>
      <c r="AA112" s="94"/>
    </row>
    <row r="113" spans="1:27" s="101" customFormat="1" x14ac:dyDescent="0.2">
      <c r="A113" s="125">
        <v>102</v>
      </c>
      <c r="B113" s="124" t="s">
        <v>466</v>
      </c>
      <c r="C113" s="126">
        <v>2</v>
      </c>
      <c r="D113" s="126">
        <v>2</v>
      </c>
      <c r="E113" s="126">
        <v>2</v>
      </c>
      <c r="F113" s="85">
        <f t="shared" si="38"/>
        <v>6</v>
      </c>
      <c r="G113" s="85">
        <v>6</v>
      </c>
      <c r="H113" s="126">
        <v>0</v>
      </c>
      <c r="I113" s="126">
        <v>0</v>
      </c>
      <c r="J113" s="126">
        <v>0</v>
      </c>
      <c r="K113" s="126">
        <v>0</v>
      </c>
      <c r="L113" s="126">
        <v>0</v>
      </c>
      <c r="M113" s="126">
        <v>0</v>
      </c>
      <c r="N113" s="126">
        <v>0</v>
      </c>
      <c r="O113" s="85">
        <f t="shared" si="34"/>
        <v>0</v>
      </c>
      <c r="P113" s="85">
        <v>14</v>
      </c>
      <c r="Q113" s="126">
        <v>2</v>
      </c>
      <c r="R113" s="126">
        <v>2</v>
      </c>
      <c r="S113" s="126">
        <v>0</v>
      </c>
      <c r="T113" s="126">
        <v>0</v>
      </c>
      <c r="U113" s="126">
        <v>1</v>
      </c>
      <c r="V113" s="85">
        <f t="shared" si="35"/>
        <v>5</v>
      </c>
      <c r="W113" s="85">
        <v>10</v>
      </c>
      <c r="X113" s="128">
        <f t="shared" si="36"/>
        <v>11</v>
      </c>
      <c r="Y113" s="130">
        <f t="shared" si="37"/>
        <v>30</v>
      </c>
      <c r="Z113" s="94"/>
      <c r="AA113" s="94"/>
    </row>
    <row r="114" spans="1:27" s="101" customFormat="1" x14ac:dyDescent="0.2">
      <c r="A114" s="125">
        <v>103</v>
      </c>
      <c r="B114" s="124" t="s">
        <v>467</v>
      </c>
      <c r="C114" s="126">
        <v>1</v>
      </c>
      <c r="D114" s="126">
        <v>2</v>
      </c>
      <c r="E114" s="126">
        <v>2</v>
      </c>
      <c r="F114" s="85">
        <f t="shared" si="38"/>
        <v>5</v>
      </c>
      <c r="G114" s="85">
        <v>6</v>
      </c>
      <c r="H114" s="126">
        <v>0</v>
      </c>
      <c r="I114" s="126">
        <v>0</v>
      </c>
      <c r="J114" s="126">
        <v>0</v>
      </c>
      <c r="K114" s="126">
        <v>0</v>
      </c>
      <c r="L114" s="126">
        <v>0</v>
      </c>
      <c r="M114" s="126">
        <v>0</v>
      </c>
      <c r="N114" s="126">
        <v>0</v>
      </c>
      <c r="O114" s="85">
        <f t="shared" si="34"/>
        <v>0</v>
      </c>
      <c r="P114" s="85">
        <v>14</v>
      </c>
      <c r="Q114" s="126">
        <v>2</v>
      </c>
      <c r="R114" s="126">
        <v>2</v>
      </c>
      <c r="S114" s="126">
        <v>0</v>
      </c>
      <c r="T114" s="126">
        <v>0</v>
      </c>
      <c r="U114" s="126">
        <v>0</v>
      </c>
      <c r="V114" s="85">
        <f t="shared" si="35"/>
        <v>4</v>
      </c>
      <c r="W114" s="85">
        <v>10</v>
      </c>
      <c r="X114" s="128">
        <f t="shared" si="36"/>
        <v>9</v>
      </c>
      <c r="Y114" s="130">
        <f t="shared" si="37"/>
        <v>30</v>
      </c>
      <c r="Z114" s="94"/>
      <c r="AA114" s="94"/>
    </row>
    <row r="115" spans="1:27" s="101" customFormat="1" x14ac:dyDescent="0.2">
      <c r="A115" s="125">
        <v>104</v>
      </c>
      <c r="B115" s="124" t="s">
        <v>468</v>
      </c>
      <c r="C115" s="126">
        <v>2</v>
      </c>
      <c r="D115" s="126">
        <v>2</v>
      </c>
      <c r="E115" s="126">
        <v>2</v>
      </c>
      <c r="F115" s="85">
        <f t="shared" si="38"/>
        <v>6</v>
      </c>
      <c r="G115" s="85">
        <v>6</v>
      </c>
      <c r="H115" s="126">
        <v>2</v>
      </c>
      <c r="I115" s="126">
        <v>2</v>
      </c>
      <c r="J115" s="126">
        <v>2</v>
      </c>
      <c r="K115" s="126">
        <v>2</v>
      </c>
      <c r="L115" s="126">
        <v>2</v>
      </c>
      <c r="M115" s="126">
        <v>2</v>
      </c>
      <c r="N115" s="126">
        <v>2</v>
      </c>
      <c r="O115" s="85">
        <f t="shared" si="34"/>
        <v>14</v>
      </c>
      <c r="P115" s="85">
        <v>14</v>
      </c>
      <c r="Q115" s="126">
        <v>1</v>
      </c>
      <c r="R115" s="126">
        <v>2</v>
      </c>
      <c r="S115" s="126">
        <v>0</v>
      </c>
      <c r="T115" s="126">
        <v>0</v>
      </c>
      <c r="U115" s="126">
        <v>0</v>
      </c>
      <c r="V115" s="85">
        <f t="shared" si="35"/>
        <v>3</v>
      </c>
      <c r="W115" s="85">
        <v>10</v>
      </c>
      <c r="X115" s="128">
        <f t="shared" si="36"/>
        <v>23</v>
      </c>
      <c r="Y115" s="130">
        <f t="shared" si="37"/>
        <v>30</v>
      </c>
      <c r="Z115" s="94"/>
      <c r="AA115" s="94"/>
    </row>
    <row r="116" spans="1:27" s="101" customFormat="1" x14ac:dyDescent="0.2">
      <c r="A116" s="125">
        <v>105</v>
      </c>
      <c r="B116" s="124" t="s">
        <v>469</v>
      </c>
      <c r="C116" s="126">
        <v>1</v>
      </c>
      <c r="D116" s="126">
        <v>2</v>
      </c>
      <c r="E116" s="126">
        <v>2</v>
      </c>
      <c r="F116" s="85">
        <f t="shared" si="38"/>
        <v>5</v>
      </c>
      <c r="G116" s="85">
        <v>6</v>
      </c>
      <c r="H116" s="126">
        <v>0</v>
      </c>
      <c r="I116" s="126">
        <v>0</v>
      </c>
      <c r="J116" s="126">
        <v>0</v>
      </c>
      <c r="K116" s="126">
        <v>0</v>
      </c>
      <c r="L116" s="126">
        <v>0</v>
      </c>
      <c r="M116" s="126">
        <v>0</v>
      </c>
      <c r="N116" s="126">
        <v>0</v>
      </c>
      <c r="O116" s="85">
        <f t="shared" si="34"/>
        <v>0</v>
      </c>
      <c r="P116" s="85">
        <v>14</v>
      </c>
      <c r="Q116" s="126">
        <v>1</v>
      </c>
      <c r="R116" s="126">
        <v>2</v>
      </c>
      <c r="S116" s="126">
        <v>1</v>
      </c>
      <c r="T116" s="126">
        <v>0</v>
      </c>
      <c r="U116" s="126">
        <v>0</v>
      </c>
      <c r="V116" s="85">
        <f t="shared" si="35"/>
        <v>4</v>
      </c>
      <c r="W116" s="85">
        <v>10</v>
      </c>
      <c r="X116" s="128">
        <f t="shared" si="36"/>
        <v>9</v>
      </c>
      <c r="Y116" s="130">
        <f t="shared" si="37"/>
        <v>30</v>
      </c>
      <c r="Z116" s="94"/>
      <c r="AA116" s="94"/>
    </row>
    <row r="117" spans="1:27" s="101" customFormat="1" x14ac:dyDescent="0.2">
      <c r="A117" s="125">
        <v>106</v>
      </c>
      <c r="B117" s="124" t="s">
        <v>470</v>
      </c>
      <c r="C117" s="126">
        <v>2</v>
      </c>
      <c r="D117" s="126">
        <v>2</v>
      </c>
      <c r="E117" s="126">
        <v>2</v>
      </c>
      <c r="F117" s="85">
        <f t="shared" si="38"/>
        <v>6</v>
      </c>
      <c r="G117" s="85">
        <v>6</v>
      </c>
      <c r="H117" s="126">
        <v>2</v>
      </c>
      <c r="I117" s="126">
        <v>2</v>
      </c>
      <c r="J117" s="126">
        <v>1</v>
      </c>
      <c r="K117" s="126">
        <v>2</v>
      </c>
      <c r="L117" s="126">
        <v>0</v>
      </c>
      <c r="M117" s="126">
        <v>2</v>
      </c>
      <c r="N117" s="126">
        <v>2</v>
      </c>
      <c r="O117" s="85">
        <f t="shared" si="34"/>
        <v>11</v>
      </c>
      <c r="P117" s="85">
        <v>14</v>
      </c>
      <c r="Q117" s="126">
        <v>2</v>
      </c>
      <c r="R117" s="126">
        <v>2</v>
      </c>
      <c r="S117" s="126">
        <v>1</v>
      </c>
      <c r="T117" s="126">
        <v>0</v>
      </c>
      <c r="U117" s="126">
        <v>0</v>
      </c>
      <c r="V117" s="85">
        <f t="shared" si="35"/>
        <v>5</v>
      </c>
      <c r="W117" s="85">
        <v>10</v>
      </c>
      <c r="X117" s="128">
        <f t="shared" si="36"/>
        <v>22</v>
      </c>
      <c r="Y117" s="130">
        <f t="shared" si="37"/>
        <v>30</v>
      </c>
      <c r="Z117" s="94"/>
      <c r="AA117" s="94"/>
    </row>
    <row r="118" spans="1:27" s="101" customFormat="1" x14ac:dyDescent="0.25">
      <c r="A118" s="125">
        <v>107</v>
      </c>
      <c r="B118" s="129" t="s">
        <v>471</v>
      </c>
      <c r="C118" s="126">
        <v>2</v>
      </c>
      <c r="D118" s="126">
        <v>2</v>
      </c>
      <c r="E118" s="126">
        <v>2</v>
      </c>
      <c r="F118" s="85">
        <f t="shared" ref="F118:F129" si="39">SUM(C118:E118)</f>
        <v>6</v>
      </c>
      <c r="G118" s="85">
        <v>6</v>
      </c>
      <c r="H118" s="126">
        <v>2</v>
      </c>
      <c r="I118" s="126">
        <v>2</v>
      </c>
      <c r="J118" s="126">
        <v>2</v>
      </c>
      <c r="K118" s="126">
        <v>2</v>
      </c>
      <c r="L118" s="126">
        <v>2</v>
      </c>
      <c r="M118" s="126">
        <v>2</v>
      </c>
      <c r="N118" s="126">
        <v>2</v>
      </c>
      <c r="O118" s="85">
        <f t="shared" si="34"/>
        <v>14</v>
      </c>
      <c r="P118" s="85">
        <v>14</v>
      </c>
      <c r="Q118" s="126">
        <v>2</v>
      </c>
      <c r="R118" s="126">
        <v>2</v>
      </c>
      <c r="S118" s="126">
        <v>2</v>
      </c>
      <c r="T118" s="126">
        <v>2</v>
      </c>
      <c r="U118" s="126">
        <v>2</v>
      </c>
      <c r="V118" s="85">
        <f t="shared" si="35"/>
        <v>10</v>
      </c>
      <c r="W118" s="85">
        <v>10</v>
      </c>
      <c r="X118" s="128">
        <f t="shared" si="36"/>
        <v>30</v>
      </c>
      <c r="Y118" s="130">
        <f t="shared" si="37"/>
        <v>30</v>
      </c>
      <c r="Z118" s="94"/>
      <c r="AA118" s="94"/>
    </row>
    <row r="119" spans="1:27" s="101" customFormat="1" x14ac:dyDescent="0.2">
      <c r="A119" s="125">
        <v>108</v>
      </c>
      <c r="B119" s="124" t="s">
        <v>472</v>
      </c>
      <c r="C119" s="126">
        <v>2</v>
      </c>
      <c r="D119" s="126">
        <v>2</v>
      </c>
      <c r="E119" s="126">
        <v>2</v>
      </c>
      <c r="F119" s="85">
        <f t="shared" si="39"/>
        <v>6</v>
      </c>
      <c r="G119" s="85">
        <v>6</v>
      </c>
      <c r="H119" s="126">
        <v>2</v>
      </c>
      <c r="I119" s="126">
        <v>2</v>
      </c>
      <c r="J119" s="126">
        <v>2</v>
      </c>
      <c r="K119" s="126">
        <v>2</v>
      </c>
      <c r="L119" s="126">
        <v>2</v>
      </c>
      <c r="M119" s="126">
        <v>2</v>
      </c>
      <c r="N119" s="126">
        <v>2</v>
      </c>
      <c r="O119" s="85">
        <f t="shared" si="34"/>
        <v>14</v>
      </c>
      <c r="P119" s="85">
        <v>14</v>
      </c>
      <c r="Q119" s="126">
        <v>2</v>
      </c>
      <c r="R119" s="126">
        <v>2</v>
      </c>
      <c r="S119" s="126">
        <v>2</v>
      </c>
      <c r="T119" s="126">
        <v>2</v>
      </c>
      <c r="U119" s="126">
        <v>2</v>
      </c>
      <c r="V119" s="85">
        <f t="shared" si="35"/>
        <v>10</v>
      </c>
      <c r="W119" s="85">
        <v>10</v>
      </c>
      <c r="X119" s="128">
        <f t="shared" si="36"/>
        <v>30</v>
      </c>
      <c r="Y119" s="130">
        <f t="shared" si="37"/>
        <v>30</v>
      </c>
      <c r="Z119" s="94"/>
      <c r="AA119" s="94"/>
    </row>
    <row r="120" spans="1:27" s="100" customFormat="1" x14ac:dyDescent="0.2">
      <c r="A120" s="125">
        <v>109</v>
      </c>
      <c r="B120" s="124" t="s">
        <v>473</v>
      </c>
      <c r="C120" s="126">
        <v>2</v>
      </c>
      <c r="D120" s="126">
        <v>2</v>
      </c>
      <c r="E120" s="126">
        <v>2</v>
      </c>
      <c r="F120" s="85">
        <f t="shared" si="39"/>
        <v>6</v>
      </c>
      <c r="G120" s="85">
        <v>6</v>
      </c>
      <c r="H120" s="126">
        <v>2</v>
      </c>
      <c r="I120" s="126">
        <v>2</v>
      </c>
      <c r="J120" s="126">
        <v>2</v>
      </c>
      <c r="K120" s="126">
        <v>2</v>
      </c>
      <c r="L120" s="126">
        <v>2</v>
      </c>
      <c r="M120" s="126">
        <v>2</v>
      </c>
      <c r="N120" s="126">
        <v>2</v>
      </c>
      <c r="O120" s="85">
        <f t="shared" si="34"/>
        <v>14</v>
      </c>
      <c r="P120" s="85">
        <v>14</v>
      </c>
      <c r="Q120" s="126">
        <v>2</v>
      </c>
      <c r="R120" s="126">
        <v>2</v>
      </c>
      <c r="S120" s="126">
        <v>0</v>
      </c>
      <c r="T120" s="126">
        <v>2</v>
      </c>
      <c r="U120" s="126">
        <v>0</v>
      </c>
      <c r="V120" s="85">
        <f t="shared" si="35"/>
        <v>6</v>
      </c>
      <c r="W120" s="85">
        <v>10</v>
      </c>
      <c r="X120" s="128">
        <f t="shared" si="36"/>
        <v>26</v>
      </c>
      <c r="Y120" s="130">
        <f t="shared" si="37"/>
        <v>30</v>
      </c>
      <c r="Z120" s="78"/>
      <c r="AA120" s="78"/>
    </row>
    <row r="121" spans="1:27" s="100" customFormat="1" x14ac:dyDescent="0.2">
      <c r="A121" s="125">
        <v>110</v>
      </c>
      <c r="B121" s="124" t="s">
        <v>474</v>
      </c>
      <c r="C121" s="126">
        <v>2</v>
      </c>
      <c r="D121" s="126">
        <v>2</v>
      </c>
      <c r="E121" s="126">
        <v>2</v>
      </c>
      <c r="F121" s="85">
        <f t="shared" si="39"/>
        <v>6</v>
      </c>
      <c r="G121" s="85">
        <v>6</v>
      </c>
      <c r="H121" s="126">
        <v>2</v>
      </c>
      <c r="I121" s="126">
        <v>2</v>
      </c>
      <c r="J121" s="126">
        <v>2</v>
      </c>
      <c r="K121" s="126">
        <v>2</v>
      </c>
      <c r="L121" s="126">
        <v>2</v>
      </c>
      <c r="M121" s="126">
        <v>2</v>
      </c>
      <c r="N121" s="126">
        <v>2</v>
      </c>
      <c r="O121" s="85">
        <f t="shared" ref="O121:O129" si="40">SUM(H121:N121)</f>
        <v>14</v>
      </c>
      <c r="P121" s="85">
        <v>14</v>
      </c>
      <c r="Q121" s="126">
        <v>0</v>
      </c>
      <c r="R121" s="126">
        <v>2</v>
      </c>
      <c r="S121" s="126">
        <v>0</v>
      </c>
      <c r="T121" s="126">
        <v>2</v>
      </c>
      <c r="U121" s="126">
        <v>0</v>
      </c>
      <c r="V121" s="85">
        <f t="shared" ref="V121:V129" si="41">SUM(Q121:U121)</f>
        <v>4</v>
      </c>
      <c r="W121" s="85">
        <v>10</v>
      </c>
      <c r="X121" s="128">
        <f t="shared" ref="X121:X129" si="42">F121+O121+V121</f>
        <v>24</v>
      </c>
      <c r="Y121" s="130">
        <f t="shared" ref="Y121:Y129" si="43">G121+P121+W121</f>
        <v>30</v>
      </c>
    </row>
    <row r="122" spans="1:27" s="100" customFormat="1" x14ac:dyDescent="0.2">
      <c r="A122" s="125">
        <v>111</v>
      </c>
      <c r="B122" s="124" t="s">
        <v>484</v>
      </c>
      <c r="C122" s="126">
        <v>2</v>
      </c>
      <c r="D122" s="126">
        <v>2</v>
      </c>
      <c r="E122" s="126">
        <v>2</v>
      </c>
      <c r="F122" s="85">
        <f t="shared" si="39"/>
        <v>6</v>
      </c>
      <c r="G122" s="85">
        <v>6</v>
      </c>
      <c r="H122" s="126">
        <v>2</v>
      </c>
      <c r="I122" s="126">
        <v>2</v>
      </c>
      <c r="J122" s="126">
        <v>2</v>
      </c>
      <c r="K122" s="126">
        <v>2</v>
      </c>
      <c r="L122" s="126">
        <v>2</v>
      </c>
      <c r="M122" s="126">
        <v>2</v>
      </c>
      <c r="N122" s="126">
        <v>2</v>
      </c>
      <c r="O122" s="85">
        <f t="shared" si="40"/>
        <v>14</v>
      </c>
      <c r="P122" s="85">
        <v>14</v>
      </c>
      <c r="Q122" s="126">
        <v>2</v>
      </c>
      <c r="R122" s="126">
        <v>2</v>
      </c>
      <c r="S122" s="126">
        <v>0</v>
      </c>
      <c r="T122" s="126">
        <v>0</v>
      </c>
      <c r="U122" s="126">
        <v>0</v>
      </c>
      <c r="V122" s="85">
        <f t="shared" si="41"/>
        <v>4</v>
      </c>
      <c r="W122" s="85">
        <v>10</v>
      </c>
      <c r="X122" s="128">
        <f t="shared" si="42"/>
        <v>24</v>
      </c>
      <c r="Y122" s="130">
        <f t="shared" si="43"/>
        <v>30</v>
      </c>
    </row>
    <row r="123" spans="1:27" s="100" customFormat="1" x14ac:dyDescent="0.2">
      <c r="A123" s="125">
        <v>112</v>
      </c>
      <c r="B123" s="124" t="s">
        <v>475</v>
      </c>
      <c r="C123" s="126">
        <v>2</v>
      </c>
      <c r="D123" s="126">
        <v>2</v>
      </c>
      <c r="E123" s="126">
        <v>2</v>
      </c>
      <c r="F123" s="85">
        <f t="shared" si="39"/>
        <v>6</v>
      </c>
      <c r="G123" s="85">
        <v>6</v>
      </c>
      <c r="H123" s="126">
        <v>2</v>
      </c>
      <c r="I123" s="126">
        <v>2</v>
      </c>
      <c r="J123" s="126">
        <v>2</v>
      </c>
      <c r="K123" s="126">
        <v>2</v>
      </c>
      <c r="L123" s="126">
        <v>2</v>
      </c>
      <c r="M123" s="126">
        <v>2</v>
      </c>
      <c r="N123" s="126">
        <v>2</v>
      </c>
      <c r="O123" s="85">
        <f t="shared" si="40"/>
        <v>14</v>
      </c>
      <c r="P123" s="85">
        <v>14</v>
      </c>
      <c r="Q123" s="126">
        <v>0</v>
      </c>
      <c r="R123" s="126">
        <v>2</v>
      </c>
      <c r="S123" s="126">
        <v>0</v>
      </c>
      <c r="T123" s="126">
        <v>2</v>
      </c>
      <c r="U123" s="126">
        <v>0</v>
      </c>
      <c r="V123" s="85">
        <f t="shared" si="41"/>
        <v>4</v>
      </c>
      <c r="W123" s="85">
        <v>10</v>
      </c>
      <c r="X123" s="128">
        <f t="shared" si="42"/>
        <v>24</v>
      </c>
      <c r="Y123" s="130">
        <f t="shared" si="43"/>
        <v>30</v>
      </c>
    </row>
    <row r="124" spans="1:27" s="100" customFormat="1" x14ac:dyDescent="0.2">
      <c r="A124" s="125">
        <v>113</v>
      </c>
      <c r="B124" s="124" t="s">
        <v>476</v>
      </c>
      <c r="C124" s="126">
        <v>2</v>
      </c>
      <c r="D124" s="126">
        <v>2</v>
      </c>
      <c r="E124" s="126">
        <v>2</v>
      </c>
      <c r="F124" s="85">
        <f t="shared" si="39"/>
        <v>6</v>
      </c>
      <c r="G124" s="85">
        <v>6</v>
      </c>
      <c r="H124" s="126">
        <v>2</v>
      </c>
      <c r="I124" s="126">
        <v>2</v>
      </c>
      <c r="J124" s="126">
        <v>2</v>
      </c>
      <c r="K124" s="126">
        <v>2</v>
      </c>
      <c r="L124" s="126">
        <v>2</v>
      </c>
      <c r="M124" s="126">
        <v>2</v>
      </c>
      <c r="N124" s="126">
        <v>2</v>
      </c>
      <c r="O124" s="85">
        <f t="shared" si="40"/>
        <v>14</v>
      </c>
      <c r="P124" s="85">
        <v>14</v>
      </c>
      <c r="Q124" s="126">
        <v>2</v>
      </c>
      <c r="R124" s="126">
        <v>2</v>
      </c>
      <c r="S124" s="126">
        <v>0</v>
      </c>
      <c r="T124" s="126">
        <v>2</v>
      </c>
      <c r="U124" s="126">
        <v>2</v>
      </c>
      <c r="V124" s="85">
        <f t="shared" si="41"/>
        <v>8</v>
      </c>
      <c r="W124" s="85">
        <v>10</v>
      </c>
      <c r="X124" s="128">
        <f t="shared" si="42"/>
        <v>28</v>
      </c>
      <c r="Y124" s="130">
        <f t="shared" si="43"/>
        <v>30</v>
      </c>
    </row>
    <row r="125" spans="1:27" s="100" customFormat="1" x14ac:dyDescent="0.25">
      <c r="A125" s="125">
        <v>114</v>
      </c>
      <c r="B125" s="129" t="s">
        <v>477</v>
      </c>
      <c r="C125" s="126">
        <v>2</v>
      </c>
      <c r="D125" s="126">
        <v>2</v>
      </c>
      <c r="E125" s="126">
        <v>2</v>
      </c>
      <c r="F125" s="85">
        <f t="shared" si="39"/>
        <v>6</v>
      </c>
      <c r="G125" s="85">
        <v>6</v>
      </c>
      <c r="H125" s="126">
        <v>2</v>
      </c>
      <c r="I125" s="126">
        <v>2</v>
      </c>
      <c r="J125" s="126">
        <v>2</v>
      </c>
      <c r="K125" s="126">
        <v>2</v>
      </c>
      <c r="L125" s="126">
        <v>0</v>
      </c>
      <c r="M125" s="126">
        <v>2</v>
      </c>
      <c r="N125" s="126">
        <v>2</v>
      </c>
      <c r="O125" s="85">
        <f t="shared" si="40"/>
        <v>12</v>
      </c>
      <c r="P125" s="85">
        <v>14</v>
      </c>
      <c r="Q125" s="126">
        <v>0</v>
      </c>
      <c r="R125" s="126">
        <v>2</v>
      </c>
      <c r="S125" s="126">
        <v>0</v>
      </c>
      <c r="T125" s="126">
        <v>0</v>
      </c>
      <c r="U125" s="126">
        <v>0</v>
      </c>
      <c r="V125" s="85">
        <f t="shared" si="41"/>
        <v>2</v>
      </c>
      <c r="W125" s="85">
        <v>10</v>
      </c>
      <c r="X125" s="128">
        <f t="shared" si="42"/>
        <v>20</v>
      </c>
      <c r="Y125" s="130">
        <f t="shared" si="43"/>
        <v>30</v>
      </c>
    </row>
    <row r="126" spans="1:27" s="100" customFormat="1" x14ac:dyDescent="0.2">
      <c r="A126" s="125">
        <v>115</v>
      </c>
      <c r="B126" s="124" t="s">
        <v>478</v>
      </c>
      <c r="C126" s="126">
        <v>2</v>
      </c>
      <c r="D126" s="126">
        <v>2</v>
      </c>
      <c r="E126" s="126">
        <v>2</v>
      </c>
      <c r="F126" s="85">
        <f t="shared" si="39"/>
        <v>6</v>
      </c>
      <c r="G126" s="85">
        <v>6</v>
      </c>
      <c r="H126" s="126">
        <v>2</v>
      </c>
      <c r="I126" s="126">
        <v>0</v>
      </c>
      <c r="J126" s="126">
        <v>0</v>
      </c>
      <c r="K126" s="126">
        <v>0</v>
      </c>
      <c r="L126" s="126">
        <v>0</v>
      </c>
      <c r="M126" s="126">
        <v>0</v>
      </c>
      <c r="N126" s="126">
        <v>2</v>
      </c>
      <c r="O126" s="85">
        <f t="shared" si="40"/>
        <v>4</v>
      </c>
      <c r="P126" s="85">
        <v>14</v>
      </c>
      <c r="Q126" s="126">
        <v>0</v>
      </c>
      <c r="R126" s="126">
        <v>2</v>
      </c>
      <c r="S126" s="126">
        <v>0</v>
      </c>
      <c r="T126" s="126">
        <v>0</v>
      </c>
      <c r="U126" s="126">
        <v>0</v>
      </c>
      <c r="V126" s="85">
        <f t="shared" si="41"/>
        <v>2</v>
      </c>
      <c r="W126" s="85">
        <v>10</v>
      </c>
      <c r="X126" s="128">
        <f t="shared" si="42"/>
        <v>12</v>
      </c>
      <c r="Y126" s="130">
        <f t="shared" si="43"/>
        <v>30</v>
      </c>
    </row>
    <row r="127" spans="1:27" s="100" customFormat="1" x14ac:dyDescent="0.2">
      <c r="A127" s="125">
        <v>116</v>
      </c>
      <c r="B127" s="124" t="s">
        <v>479</v>
      </c>
      <c r="C127" s="126">
        <v>1</v>
      </c>
      <c r="D127" s="126">
        <v>2</v>
      </c>
      <c r="E127" s="126">
        <v>2</v>
      </c>
      <c r="F127" s="85">
        <f t="shared" si="39"/>
        <v>5</v>
      </c>
      <c r="G127" s="85">
        <v>6</v>
      </c>
      <c r="H127" s="126">
        <v>0</v>
      </c>
      <c r="I127" s="126">
        <v>0</v>
      </c>
      <c r="J127" s="126">
        <v>0</v>
      </c>
      <c r="K127" s="126">
        <v>0</v>
      </c>
      <c r="L127" s="126">
        <v>0</v>
      </c>
      <c r="M127" s="126">
        <v>0</v>
      </c>
      <c r="N127" s="126">
        <v>0</v>
      </c>
      <c r="O127" s="85">
        <f t="shared" si="40"/>
        <v>0</v>
      </c>
      <c r="P127" s="85">
        <v>14</v>
      </c>
      <c r="Q127" s="126">
        <v>0</v>
      </c>
      <c r="R127" s="126">
        <v>2</v>
      </c>
      <c r="S127" s="126">
        <v>0</v>
      </c>
      <c r="T127" s="126">
        <v>0</v>
      </c>
      <c r="U127" s="126">
        <v>0</v>
      </c>
      <c r="V127" s="85">
        <f t="shared" si="41"/>
        <v>2</v>
      </c>
      <c r="W127" s="85">
        <v>10</v>
      </c>
      <c r="X127" s="128">
        <f t="shared" si="42"/>
        <v>7</v>
      </c>
      <c r="Y127" s="130">
        <f t="shared" si="43"/>
        <v>30</v>
      </c>
    </row>
    <row r="128" spans="1:27" s="100" customFormat="1" x14ac:dyDescent="0.2">
      <c r="A128" s="125">
        <v>117</v>
      </c>
      <c r="B128" s="124" t="s">
        <v>480</v>
      </c>
      <c r="C128" s="126">
        <v>1</v>
      </c>
      <c r="D128" s="126">
        <v>2</v>
      </c>
      <c r="E128" s="126">
        <v>2</v>
      </c>
      <c r="F128" s="85">
        <f t="shared" si="39"/>
        <v>5</v>
      </c>
      <c r="G128" s="85">
        <v>6</v>
      </c>
      <c r="H128" s="126">
        <v>2</v>
      </c>
      <c r="I128" s="126">
        <v>0</v>
      </c>
      <c r="J128" s="126">
        <v>2</v>
      </c>
      <c r="K128" s="126">
        <v>0</v>
      </c>
      <c r="L128" s="126">
        <v>0</v>
      </c>
      <c r="M128" s="126">
        <v>2</v>
      </c>
      <c r="N128" s="126">
        <v>2</v>
      </c>
      <c r="O128" s="85">
        <f t="shared" si="40"/>
        <v>8</v>
      </c>
      <c r="P128" s="85">
        <v>14</v>
      </c>
      <c r="Q128" s="126">
        <v>0</v>
      </c>
      <c r="R128" s="126">
        <v>2</v>
      </c>
      <c r="S128" s="126">
        <v>0</v>
      </c>
      <c r="T128" s="126">
        <v>0</v>
      </c>
      <c r="U128" s="126">
        <v>0</v>
      </c>
      <c r="V128" s="85">
        <f t="shared" si="41"/>
        <v>2</v>
      </c>
      <c r="W128" s="85">
        <v>10</v>
      </c>
      <c r="X128" s="128">
        <f t="shared" si="42"/>
        <v>15</v>
      </c>
      <c r="Y128" s="130">
        <f t="shared" si="43"/>
        <v>30</v>
      </c>
    </row>
    <row r="129" spans="1:58" s="100" customFormat="1" x14ac:dyDescent="0.2">
      <c r="A129" s="125">
        <v>118</v>
      </c>
      <c r="B129" s="124" t="s">
        <v>481</v>
      </c>
      <c r="C129" s="126">
        <v>2</v>
      </c>
      <c r="D129" s="126">
        <v>2</v>
      </c>
      <c r="E129" s="126">
        <v>2</v>
      </c>
      <c r="F129" s="85">
        <f t="shared" si="39"/>
        <v>6</v>
      </c>
      <c r="G129" s="85">
        <v>6</v>
      </c>
      <c r="H129" s="126">
        <v>0</v>
      </c>
      <c r="I129" s="126">
        <v>0</v>
      </c>
      <c r="J129" s="126">
        <v>0</v>
      </c>
      <c r="K129" s="126">
        <v>0</v>
      </c>
      <c r="L129" s="126">
        <v>0</v>
      </c>
      <c r="M129" s="126">
        <v>0</v>
      </c>
      <c r="N129" s="126">
        <v>0</v>
      </c>
      <c r="O129" s="85">
        <f t="shared" si="40"/>
        <v>0</v>
      </c>
      <c r="P129" s="85">
        <v>14</v>
      </c>
      <c r="Q129" s="126">
        <v>0</v>
      </c>
      <c r="R129" s="126">
        <v>2</v>
      </c>
      <c r="S129" s="126">
        <v>0</v>
      </c>
      <c r="T129" s="126">
        <v>0</v>
      </c>
      <c r="U129" s="126">
        <v>0</v>
      </c>
      <c r="V129" s="85">
        <f t="shared" si="41"/>
        <v>2</v>
      </c>
      <c r="W129" s="85">
        <v>10</v>
      </c>
      <c r="X129" s="128">
        <f t="shared" si="42"/>
        <v>8</v>
      </c>
      <c r="Y129" s="130">
        <f t="shared" si="43"/>
        <v>30</v>
      </c>
    </row>
    <row r="130" spans="1:58" s="98" customFormat="1" ht="52.5" customHeight="1" x14ac:dyDescent="0.25">
      <c r="A130" s="118" t="s">
        <v>52</v>
      </c>
      <c r="B130" s="97" t="s">
        <v>312</v>
      </c>
      <c r="C130" s="90">
        <f>C21+C9+C16</f>
        <v>160</v>
      </c>
      <c r="D130" s="90">
        <f t="shared" ref="D130:Y130" si="44">D21+D9+D16</f>
        <v>228</v>
      </c>
      <c r="E130" s="90">
        <f t="shared" si="44"/>
        <v>230</v>
      </c>
      <c r="F130" s="90">
        <f t="shared" si="44"/>
        <v>618</v>
      </c>
      <c r="G130" s="90">
        <f t="shared" si="44"/>
        <v>708</v>
      </c>
      <c r="H130" s="90">
        <f t="shared" si="44"/>
        <v>152</v>
      </c>
      <c r="I130" s="90">
        <f t="shared" si="44"/>
        <v>122</v>
      </c>
      <c r="J130" s="90">
        <f t="shared" si="44"/>
        <v>144</v>
      </c>
      <c r="K130" s="90">
        <f t="shared" si="44"/>
        <v>118</v>
      </c>
      <c r="L130" s="90">
        <f t="shared" si="44"/>
        <v>88</v>
      </c>
      <c r="M130" s="90">
        <f t="shared" si="44"/>
        <v>134</v>
      </c>
      <c r="N130" s="90">
        <f t="shared" si="44"/>
        <v>146</v>
      </c>
      <c r="O130" s="90">
        <f t="shared" si="44"/>
        <v>904</v>
      </c>
      <c r="P130" s="90">
        <f t="shared" si="44"/>
        <v>1652</v>
      </c>
      <c r="Q130" s="90">
        <f t="shared" si="44"/>
        <v>40</v>
      </c>
      <c r="R130" s="90">
        <f t="shared" si="44"/>
        <v>220</v>
      </c>
      <c r="S130" s="90">
        <f t="shared" si="44"/>
        <v>57</v>
      </c>
      <c r="T130" s="90">
        <f t="shared" si="44"/>
        <v>70</v>
      </c>
      <c r="U130" s="90">
        <f t="shared" si="44"/>
        <v>14</v>
      </c>
      <c r="V130" s="90">
        <f t="shared" si="44"/>
        <v>401</v>
      </c>
      <c r="W130" s="90">
        <f t="shared" si="44"/>
        <v>1180</v>
      </c>
      <c r="X130" s="90">
        <f t="shared" si="44"/>
        <v>1923</v>
      </c>
      <c r="Y130" s="90">
        <f t="shared" si="44"/>
        <v>3540</v>
      </c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</row>
    <row r="131" spans="1:58" ht="18.95" customHeight="1" x14ac:dyDescent="0.25">
      <c r="A131" s="87"/>
      <c r="B131" s="9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102"/>
      <c r="V131" s="102"/>
      <c r="W131" s="102"/>
      <c r="X131" s="89"/>
    </row>
    <row r="132" spans="1:58" ht="18.95" customHeight="1" x14ac:dyDescent="0.25">
      <c r="A132" s="87"/>
      <c r="B132" s="9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102"/>
      <c r="V132" s="102"/>
      <c r="W132" s="102"/>
      <c r="X132" s="89"/>
    </row>
    <row r="133" spans="1:58" ht="18.95" customHeight="1" x14ac:dyDescent="0.25">
      <c r="A133" s="87"/>
      <c r="B133" s="92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102"/>
      <c r="V133" s="102"/>
      <c r="W133" s="102"/>
      <c r="X133" s="89"/>
    </row>
    <row r="134" spans="1:58" ht="18.95" customHeight="1" x14ac:dyDescent="0.25">
      <c r="A134" s="87"/>
      <c r="B134" s="92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102"/>
      <c r="V134" s="102"/>
      <c r="W134" s="102"/>
      <c r="X134" s="89"/>
    </row>
    <row r="135" spans="1:58" ht="18.95" customHeight="1" x14ac:dyDescent="0.25">
      <c r="A135" s="87"/>
      <c r="B135" s="92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102"/>
      <c r="V135" s="102"/>
      <c r="W135" s="102"/>
      <c r="X135" s="89"/>
    </row>
    <row r="136" spans="1:58" ht="18.95" customHeight="1" x14ac:dyDescent="0.25">
      <c r="A136" s="87"/>
      <c r="B136" s="92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102"/>
      <c r="V136" s="102"/>
      <c r="W136" s="102"/>
      <c r="X136" s="89"/>
    </row>
    <row r="137" spans="1:58" ht="18.95" customHeight="1" x14ac:dyDescent="0.25">
      <c r="A137" s="87"/>
      <c r="B137" s="92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102"/>
      <c r="V137" s="102"/>
      <c r="W137" s="102"/>
      <c r="X137" s="89"/>
    </row>
    <row r="138" spans="1:58" ht="18.95" customHeight="1" x14ac:dyDescent="0.25">
      <c r="A138" s="87"/>
      <c r="B138" s="92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102"/>
      <c r="V138" s="102"/>
      <c r="W138" s="102"/>
      <c r="X138" s="89"/>
    </row>
    <row r="139" spans="1:58" ht="18.95" customHeight="1" x14ac:dyDescent="0.25">
      <c r="A139" s="87"/>
      <c r="B139" s="92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102"/>
      <c r="V139" s="102"/>
      <c r="W139" s="102"/>
      <c r="X139" s="89"/>
    </row>
    <row r="140" spans="1:58" ht="18.95" customHeight="1" x14ac:dyDescent="0.25">
      <c r="A140" s="87"/>
      <c r="B140" s="92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102"/>
      <c r="V140" s="102"/>
      <c r="W140" s="102"/>
      <c r="X140" s="89"/>
    </row>
    <row r="141" spans="1:58" ht="18.95" customHeight="1" x14ac:dyDescent="0.25">
      <c r="A141" s="87"/>
      <c r="B141" s="92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102"/>
      <c r="V141" s="102"/>
      <c r="W141" s="102"/>
      <c r="X141" s="89"/>
    </row>
    <row r="142" spans="1:58" ht="18.95" customHeight="1" x14ac:dyDescent="0.25">
      <c r="A142" s="87"/>
      <c r="B142" s="92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102"/>
      <c r="V142" s="102"/>
      <c r="W142" s="102"/>
      <c r="X142" s="89"/>
    </row>
    <row r="143" spans="1:58" ht="18.95" customHeight="1" x14ac:dyDescent="0.25">
      <c r="A143" s="87"/>
      <c r="B143" s="92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102"/>
      <c r="V143" s="102"/>
      <c r="W143" s="102"/>
      <c r="X143" s="89"/>
    </row>
    <row r="144" spans="1:58" ht="18.95" customHeight="1" x14ac:dyDescent="0.25">
      <c r="A144" s="87"/>
      <c r="B144" s="92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102"/>
      <c r="V144" s="102"/>
      <c r="W144" s="102"/>
      <c r="X144" s="89"/>
    </row>
    <row r="145" spans="1:24" ht="18.95" customHeight="1" x14ac:dyDescent="0.25">
      <c r="A145" s="87"/>
      <c r="B145" s="92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102"/>
      <c r="V145" s="102"/>
      <c r="W145" s="102"/>
      <c r="X145" s="89"/>
    </row>
    <row r="146" spans="1:24" ht="18.95" customHeight="1" x14ac:dyDescent="0.25">
      <c r="A146" s="87"/>
      <c r="B146" s="92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102"/>
      <c r="V146" s="102"/>
      <c r="W146" s="102"/>
      <c r="X146" s="89"/>
    </row>
    <row r="147" spans="1:24" ht="18.95" customHeight="1" x14ac:dyDescent="0.25">
      <c r="A147" s="87"/>
      <c r="B147" s="92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102"/>
      <c r="V147" s="102"/>
      <c r="W147" s="102"/>
      <c r="X147" s="89"/>
    </row>
    <row r="148" spans="1:24" ht="18.95" customHeight="1" x14ac:dyDescent="0.25">
      <c r="A148" s="87"/>
      <c r="B148" s="92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102"/>
      <c r="V148" s="102"/>
      <c r="W148" s="102"/>
      <c r="X148" s="89"/>
    </row>
    <row r="149" spans="1:24" ht="18.95" customHeight="1" x14ac:dyDescent="0.25">
      <c r="A149" s="87"/>
      <c r="B149" s="92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102"/>
      <c r="V149" s="102"/>
      <c r="W149" s="102"/>
      <c r="X149" s="89"/>
    </row>
    <row r="150" spans="1:24" ht="18.95" customHeight="1" x14ac:dyDescent="0.25">
      <c r="A150" s="87"/>
      <c r="B150" s="92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102"/>
      <c r="V150" s="102"/>
      <c r="W150" s="102"/>
      <c r="X150" s="89"/>
    </row>
    <row r="151" spans="1:24" ht="18.95" customHeight="1" x14ac:dyDescent="0.25">
      <c r="A151" s="87"/>
      <c r="B151" s="92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102"/>
      <c r="V151" s="102"/>
      <c r="W151" s="102"/>
      <c r="X151" s="89"/>
    </row>
    <row r="152" spans="1:24" ht="18.95" customHeight="1" x14ac:dyDescent="0.25">
      <c r="A152" s="87"/>
      <c r="B152" s="92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102"/>
      <c r="V152" s="102"/>
      <c r="W152" s="102"/>
      <c r="X152" s="89"/>
    </row>
    <row r="153" spans="1:24" ht="18.95" customHeight="1" x14ac:dyDescent="0.25">
      <c r="A153" s="87"/>
      <c r="B153" s="92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102"/>
      <c r="V153" s="102"/>
      <c r="W153" s="102"/>
      <c r="X153" s="89"/>
    </row>
    <row r="154" spans="1:24" ht="18.95" customHeight="1" x14ac:dyDescent="0.25">
      <c r="A154" s="87"/>
      <c r="B154" s="92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102"/>
      <c r="V154" s="102"/>
      <c r="W154" s="102"/>
      <c r="X154" s="89"/>
    </row>
    <row r="155" spans="1:24" ht="18.95" customHeight="1" x14ac:dyDescent="0.25">
      <c r="A155" s="87"/>
      <c r="B155" s="92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102"/>
      <c r="V155" s="102"/>
      <c r="W155" s="102"/>
      <c r="X155" s="89"/>
    </row>
    <row r="156" spans="1:24" ht="18.95" customHeight="1" x14ac:dyDescent="0.25">
      <c r="A156" s="87"/>
      <c r="B156" s="92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102"/>
      <c r="V156" s="102"/>
      <c r="W156" s="102"/>
      <c r="X156" s="89"/>
    </row>
    <row r="157" spans="1:24" ht="18.95" customHeight="1" x14ac:dyDescent="0.25">
      <c r="A157" s="87"/>
      <c r="B157" s="92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102"/>
      <c r="V157" s="102"/>
      <c r="W157" s="102"/>
      <c r="X157" s="89"/>
    </row>
    <row r="158" spans="1:24" ht="18.95" customHeight="1" x14ac:dyDescent="0.25">
      <c r="A158" s="87"/>
      <c r="B158" s="92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102"/>
      <c r="V158" s="102"/>
      <c r="W158" s="102"/>
      <c r="X158" s="89"/>
    </row>
    <row r="159" spans="1:24" ht="18.95" customHeight="1" x14ac:dyDescent="0.25">
      <c r="A159" s="87"/>
      <c r="B159" s="92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102"/>
      <c r="V159" s="102"/>
      <c r="W159" s="102"/>
      <c r="X159" s="89"/>
    </row>
    <row r="160" spans="1:24" ht="18.95" customHeight="1" x14ac:dyDescent="0.25">
      <c r="A160" s="87"/>
      <c r="B160" s="92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102"/>
      <c r="V160" s="102"/>
      <c r="W160" s="102"/>
      <c r="X160" s="89"/>
    </row>
    <row r="161" spans="1:24" ht="18.95" customHeight="1" x14ac:dyDescent="0.25">
      <c r="A161" s="87"/>
      <c r="B161" s="92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102"/>
      <c r="V161" s="102"/>
      <c r="W161" s="102"/>
      <c r="X161" s="89"/>
    </row>
    <row r="162" spans="1:24" ht="18.95" customHeight="1" x14ac:dyDescent="0.25">
      <c r="A162" s="87"/>
      <c r="B162" s="92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102"/>
      <c r="V162" s="102"/>
      <c r="W162" s="102"/>
      <c r="X162" s="89"/>
    </row>
    <row r="163" spans="1:24" ht="18.95" customHeight="1" x14ac:dyDescent="0.25">
      <c r="A163" s="87"/>
      <c r="B163" s="92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102"/>
      <c r="V163" s="102"/>
      <c r="W163" s="102"/>
      <c r="X163" s="89"/>
    </row>
    <row r="164" spans="1:24" ht="18.95" customHeight="1" x14ac:dyDescent="0.25">
      <c r="A164" s="87"/>
      <c r="B164" s="92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102"/>
      <c r="V164" s="102"/>
      <c r="W164" s="102"/>
      <c r="X164" s="89"/>
    </row>
    <row r="165" spans="1:24" ht="18.95" customHeight="1" x14ac:dyDescent="0.25">
      <c r="A165" s="87"/>
      <c r="B165" s="92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102"/>
      <c r="V165" s="102"/>
      <c r="W165" s="102"/>
      <c r="X165" s="89"/>
    </row>
    <row r="166" spans="1:24" ht="18.95" customHeight="1" x14ac:dyDescent="0.25">
      <c r="A166" s="87"/>
      <c r="B166" s="92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102"/>
      <c r="V166" s="102"/>
      <c r="W166" s="102"/>
      <c r="X166" s="89"/>
    </row>
    <row r="167" spans="1:24" ht="18.95" customHeight="1" x14ac:dyDescent="0.25">
      <c r="A167" s="87"/>
      <c r="B167" s="92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102"/>
      <c r="V167" s="102"/>
      <c r="W167" s="102"/>
      <c r="X167" s="89"/>
    </row>
    <row r="168" spans="1:24" ht="18.95" customHeight="1" x14ac:dyDescent="0.25">
      <c r="A168" s="87"/>
      <c r="B168" s="92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102"/>
      <c r="V168" s="102"/>
      <c r="W168" s="102"/>
      <c r="X168" s="89"/>
    </row>
    <row r="169" spans="1:24" ht="18.95" customHeight="1" x14ac:dyDescent="0.25">
      <c r="A169" s="87"/>
      <c r="B169" s="92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102"/>
      <c r="V169" s="102"/>
      <c r="W169" s="102"/>
      <c r="X169" s="89"/>
    </row>
    <row r="170" spans="1:24" ht="18.95" customHeight="1" x14ac:dyDescent="0.25">
      <c r="A170" s="87"/>
      <c r="B170" s="92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102"/>
      <c r="V170" s="102"/>
      <c r="W170" s="102"/>
      <c r="X170" s="89"/>
    </row>
    <row r="171" spans="1:24" ht="18.95" customHeight="1" x14ac:dyDescent="0.25">
      <c r="A171" s="87"/>
      <c r="B171" s="92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102"/>
      <c r="V171" s="102"/>
      <c r="W171" s="102"/>
      <c r="X171" s="89"/>
    </row>
    <row r="172" spans="1:24" ht="18.95" customHeight="1" x14ac:dyDescent="0.25">
      <c r="A172" s="87"/>
      <c r="B172" s="92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102"/>
      <c r="V172" s="102"/>
      <c r="W172" s="102"/>
      <c r="X172" s="89"/>
    </row>
    <row r="173" spans="1:24" ht="18.95" customHeight="1" x14ac:dyDescent="0.25">
      <c r="A173" s="87"/>
      <c r="B173" s="9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102"/>
      <c r="V173" s="102"/>
      <c r="W173" s="102"/>
      <c r="X173" s="89"/>
    </row>
    <row r="174" spans="1:24" ht="18.95" customHeight="1" x14ac:dyDescent="0.25">
      <c r="A174" s="87"/>
      <c r="B174" s="92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102"/>
      <c r="V174" s="102"/>
      <c r="W174" s="102"/>
      <c r="X174" s="89"/>
    </row>
    <row r="175" spans="1:24" ht="18.95" customHeight="1" x14ac:dyDescent="0.25">
      <c r="A175" s="87"/>
      <c r="B175" s="92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102"/>
      <c r="V175" s="102"/>
      <c r="W175" s="102"/>
      <c r="X175" s="89"/>
    </row>
    <row r="176" spans="1:24" ht="18.95" customHeight="1" x14ac:dyDescent="0.25">
      <c r="A176" s="87"/>
      <c r="B176" s="92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102"/>
      <c r="V176" s="102"/>
      <c r="W176" s="102"/>
      <c r="X176" s="89"/>
    </row>
    <row r="177" spans="1:24" ht="18.95" customHeight="1" x14ac:dyDescent="0.25">
      <c r="A177" s="87"/>
      <c r="B177" s="92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102"/>
      <c r="V177" s="102"/>
      <c r="W177" s="102"/>
      <c r="X177" s="89"/>
    </row>
    <row r="178" spans="1:24" ht="18.95" customHeight="1" x14ac:dyDescent="0.25">
      <c r="A178" s="87"/>
      <c r="B178" s="92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102"/>
      <c r="V178" s="102"/>
      <c r="W178" s="102"/>
      <c r="X178" s="89"/>
    </row>
    <row r="179" spans="1:24" ht="18.95" customHeight="1" x14ac:dyDescent="0.25">
      <c r="A179" s="87"/>
      <c r="B179" s="92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102"/>
      <c r="V179" s="102"/>
      <c r="W179" s="102"/>
      <c r="X179" s="89"/>
    </row>
    <row r="180" spans="1:24" ht="18.95" customHeight="1" x14ac:dyDescent="0.25">
      <c r="A180" s="87"/>
      <c r="B180" s="92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102"/>
      <c r="V180" s="102"/>
      <c r="W180" s="102"/>
      <c r="X180" s="89"/>
    </row>
    <row r="181" spans="1:24" ht="18.95" customHeight="1" x14ac:dyDescent="0.25">
      <c r="A181" s="87"/>
      <c r="B181" s="92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102"/>
      <c r="V181" s="102"/>
      <c r="W181" s="102"/>
      <c r="X181" s="89"/>
    </row>
    <row r="182" spans="1:24" ht="18.95" customHeight="1" x14ac:dyDescent="0.25">
      <c r="A182" s="87"/>
      <c r="B182" s="92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102"/>
      <c r="V182" s="102"/>
      <c r="W182" s="102"/>
      <c r="X182" s="89"/>
    </row>
    <row r="183" spans="1:24" ht="18.95" customHeight="1" x14ac:dyDescent="0.25">
      <c r="A183" s="87"/>
      <c r="B183" s="92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102"/>
      <c r="V183" s="102"/>
      <c r="W183" s="102"/>
      <c r="X183" s="89"/>
    </row>
    <row r="184" spans="1:24" ht="18.95" customHeight="1" x14ac:dyDescent="0.25">
      <c r="A184" s="87"/>
      <c r="B184" s="92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102"/>
      <c r="V184" s="102"/>
      <c r="W184" s="102"/>
      <c r="X184" s="89"/>
    </row>
    <row r="185" spans="1:24" ht="18.95" customHeight="1" x14ac:dyDescent="0.25">
      <c r="A185" s="87"/>
      <c r="B185" s="92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102"/>
      <c r="V185" s="102"/>
      <c r="W185" s="102"/>
      <c r="X185" s="89"/>
    </row>
    <row r="186" spans="1:24" ht="18.95" customHeight="1" x14ac:dyDescent="0.25">
      <c r="A186" s="87"/>
      <c r="B186" s="92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102"/>
      <c r="V186" s="102"/>
      <c r="W186" s="102"/>
      <c r="X186" s="89"/>
    </row>
    <row r="187" spans="1:24" ht="18.95" customHeight="1" x14ac:dyDescent="0.25">
      <c r="A187" s="87"/>
      <c r="B187" s="92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102"/>
      <c r="V187" s="102"/>
      <c r="W187" s="102"/>
      <c r="X187" s="89"/>
    </row>
    <row r="188" spans="1:24" ht="18.95" customHeight="1" x14ac:dyDescent="0.25">
      <c r="A188" s="87"/>
      <c r="B188" s="92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102"/>
      <c r="V188" s="102"/>
      <c r="W188" s="102"/>
      <c r="X188" s="89"/>
    </row>
    <row r="189" spans="1:24" ht="18.95" customHeight="1" x14ac:dyDescent="0.25">
      <c r="A189" s="87"/>
      <c r="B189" s="92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102"/>
      <c r="V189" s="102"/>
      <c r="W189" s="102"/>
      <c r="X189" s="89"/>
    </row>
    <row r="190" spans="1:24" ht="18.95" customHeight="1" x14ac:dyDescent="0.25">
      <c r="A190" s="87"/>
      <c r="B190" s="92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102"/>
      <c r="V190" s="102"/>
      <c r="W190" s="102"/>
      <c r="X190" s="89"/>
    </row>
    <row r="191" spans="1:24" ht="18.95" customHeight="1" x14ac:dyDescent="0.25">
      <c r="A191" s="87"/>
      <c r="B191" s="92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102"/>
      <c r="V191" s="102"/>
      <c r="W191" s="102"/>
      <c r="X191" s="89"/>
    </row>
    <row r="192" spans="1:24" ht="18.95" customHeight="1" x14ac:dyDescent="0.25">
      <c r="A192" s="87"/>
      <c r="B192" s="92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102"/>
      <c r="V192" s="102"/>
      <c r="W192" s="102"/>
      <c r="X192" s="89"/>
    </row>
    <row r="193" spans="1:24" ht="18.95" customHeight="1" x14ac:dyDescent="0.25">
      <c r="A193" s="87"/>
      <c r="B193" s="92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102"/>
      <c r="V193" s="102"/>
      <c r="W193" s="102"/>
      <c r="X193" s="89"/>
    </row>
    <row r="194" spans="1:24" ht="18.95" customHeight="1" x14ac:dyDescent="0.25">
      <c r="A194" s="87"/>
      <c r="B194" s="92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102"/>
      <c r="V194" s="102"/>
      <c r="W194" s="102"/>
      <c r="X194" s="89"/>
    </row>
    <row r="195" spans="1:24" ht="18.95" customHeight="1" x14ac:dyDescent="0.25">
      <c r="A195" s="87"/>
      <c r="B195" s="92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102"/>
      <c r="V195" s="102"/>
      <c r="W195" s="102"/>
      <c r="X195" s="89"/>
    </row>
    <row r="196" spans="1:24" ht="18.95" customHeight="1" x14ac:dyDescent="0.25">
      <c r="A196" s="87"/>
      <c r="B196" s="92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102"/>
      <c r="V196" s="102"/>
      <c r="W196" s="102"/>
      <c r="X196" s="89"/>
    </row>
    <row r="197" spans="1:24" ht="18.95" customHeight="1" x14ac:dyDescent="0.25">
      <c r="A197" s="87"/>
      <c r="B197" s="92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102"/>
      <c r="V197" s="102"/>
      <c r="W197" s="102"/>
      <c r="X197" s="89"/>
    </row>
    <row r="198" spans="1:24" ht="18.95" customHeight="1" x14ac:dyDescent="0.25">
      <c r="A198" s="87"/>
      <c r="B198" s="92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102"/>
      <c r="V198" s="102"/>
      <c r="W198" s="102"/>
      <c r="X198" s="89"/>
    </row>
    <row r="199" spans="1:24" ht="18.95" customHeight="1" x14ac:dyDescent="0.25">
      <c r="A199" s="87"/>
      <c r="B199" s="92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102"/>
      <c r="V199" s="102"/>
      <c r="W199" s="102"/>
      <c r="X199" s="89"/>
    </row>
    <row r="200" spans="1:24" ht="18.95" customHeight="1" x14ac:dyDescent="0.25">
      <c r="A200" s="87"/>
      <c r="B200" s="92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102"/>
      <c r="V200" s="102"/>
      <c r="W200" s="102"/>
      <c r="X200" s="89"/>
    </row>
    <row r="201" spans="1:24" ht="18.95" customHeight="1" x14ac:dyDescent="0.25">
      <c r="A201" s="87"/>
      <c r="B201" s="92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102"/>
      <c r="V201" s="102"/>
      <c r="W201" s="102"/>
      <c r="X201" s="89"/>
    </row>
    <row r="202" spans="1:24" ht="18.95" customHeight="1" x14ac:dyDescent="0.25">
      <c r="A202" s="87"/>
      <c r="B202" s="92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102"/>
      <c r="V202" s="102"/>
      <c r="W202" s="102"/>
      <c r="X202" s="89"/>
    </row>
    <row r="203" spans="1:24" ht="18.95" customHeight="1" x14ac:dyDescent="0.25">
      <c r="A203" s="87"/>
      <c r="B203" s="92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102"/>
      <c r="V203" s="102"/>
      <c r="W203" s="102"/>
      <c r="X203" s="89"/>
    </row>
    <row r="204" spans="1:24" ht="18.95" customHeight="1" x14ac:dyDescent="0.25">
      <c r="A204" s="87"/>
      <c r="B204" s="92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102"/>
      <c r="V204" s="102"/>
      <c r="W204" s="102"/>
      <c r="X204" s="89"/>
    </row>
    <row r="205" spans="1:24" ht="18.95" customHeight="1" x14ac:dyDescent="0.25">
      <c r="A205" s="87"/>
      <c r="B205" s="92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102"/>
      <c r="V205" s="102"/>
      <c r="W205" s="102"/>
      <c r="X205" s="89"/>
    </row>
    <row r="206" spans="1:24" ht="18.95" customHeight="1" x14ac:dyDescent="0.25">
      <c r="A206" s="87"/>
      <c r="B206" s="92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102"/>
      <c r="V206" s="102"/>
      <c r="W206" s="102"/>
      <c r="X206" s="89"/>
    </row>
    <row r="207" spans="1:24" ht="18.95" customHeight="1" x14ac:dyDescent="0.25">
      <c r="A207" s="87"/>
      <c r="B207" s="92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102"/>
      <c r="V207" s="102"/>
      <c r="W207" s="102"/>
      <c r="X207" s="89"/>
    </row>
    <row r="208" spans="1:24" ht="18.95" customHeight="1" x14ac:dyDescent="0.25">
      <c r="A208" s="87"/>
      <c r="B208" s="92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102"/>
      <c r="V208" s="102"/>
      <c r="W208" s="102"/>
      <c r="X208" s="89"/>
    </row>
    <row r="209" spans="1:24" ht="18.95" customHeight="1" x14ac:dyDescent="0.25">
      <c r="A209" s="87"/>
      <c r="B209" s="92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102"/>
      <c r="V209" s="102"/>
      <c r="W209" s="102"/>
      <c r="X209" s="89"/>
    </row>
    <row r="210" spans="1:24" ht="18.95" customHeight="1" x14ac:dyDescent="0.25">
      <c r="A210" s="87"/>
      <c r="B210" s="92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102"/>
      <c r="V210" s="102"/>
      <c r="W210" s="102"/>
      <c r="X210" s="89"/>
    </row>
    <row r="211" spans="1:24" ht="18.95" customHeight="1" x14ac:dyDescent="0.25">
      <c r="A211" s="87"/>
      <c r="B211" s="92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102"/>
      <c r="V211" s="102"/>
      <c r="W211" s="102"/>
      <c r="X211" s="89"/>
    </row>
    <row r="212" spans="1:24" ht="18.95" customHeight="1" x14ac:dyDescent="0.25">
      <c r="A212" s="87"/>
      <c r="B212" s="92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102"/>
      <c r="V212" s="102"/>
      <c r="W212" s="102"/>
      <c r="X212" s="89"/>
    </row>
    <row r="213" spans="1:24" ht="18.95" customHeight="1" x14ac:dyDescent="0.25">
      <c r="A213" s="87"/>
      <c r="B213" s="92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102"/>
      <c r="V213" s="102"/>
      <c r="W213" s="102"/>
      <c r="X213" s="89"/>
    </row>
    <row r="214" spans="1:24" ht="18.95" customHeight="1" x14ac:dyDescent="0.25">
      <c r="A214" s="87"/>
      <c r="B214" s="92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102"/>
      <c r="V214" s="102"/>
      <c r="W214" s="102"/>
      <c r="X214" s="89"/>
    </row>
    <row r="215" spans="1:24" ht="18.95" customHeight="1" x14ac:dyDescent="0.25">
      <c r="A215" s="87"/>
      <c r="B215" s="92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102"/>
      <c r="V215" s="102"/>
      <c r="W215" s="102"/>
      <c r="X215" s="89"/>
    </row>
    <row r="216" spans="1:24" ht="18.95" customHeight="1" x14ac:dyDescent="0.25">
      <c r="A216" s="87"/>
      <c r="B216" s="92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102"/>
      <c r="V216" s="102"/>
      <c r="W216" s="102"/>
      <c r="X216" s="89"/>
    </row>
    <row r="217" spans="1:24" ht="18.95" customHeight="1" x14ac:dyDescent="0.25">
      <c r="A217" s="87"/>
      <c r="B217" s="92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102"/>
      <c r="V217" s="102"/>
      <c r="W217" s="102"/>
      <c r="X217" s="89"/>
    </row>
    <row r="218" spans="1:24" ht="18.95" customHeight="1" x14ac:dyDescent="0.25">
      <c r="A218" s="87"/>
      <c r="B218" s="92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102"/>
      <c r="V218" s="102"/>
      <c r="W218" s="102"/>
      <c r="X218" s="89"/>
    </row>
    <row r="219" spans="1:24" ht="18.95" customHeight="1" x14ac:dyDescent="0.25">
      <c r="A219" s="87"/>
      <c r="B219" s="92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102"/>
      <c r="V219" s="102"/>
      <c r="W219" s="102"/>
      <c r="X219" s="89"/>
    </row>
    <row r="220" spans="1:24" ht="18.95" customHeight="1" x14ac:dyDescent="0.25">
      <c r="A220" s="87"/>
      <c r="B220" s="92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102"/>
      <c r="V220" s="102"/>
      <c r="W220" s="102"/>
      <c r="X220" s="89"/>
    </row>
    <row r="221" spans="1:24" ht="18.95" customHeight="1" x14ac:dyDescent="0.25">
      <c r="A221" s="87"/>
      <c r="B221" s="92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102"/>
      <c r="V221" s="102"/>
      <c r="W221" s="102"/>
      <c r="X221" s="89"/>
    </row>
    <row r="222" spans="1:24" ht="18.95" customHeight="1" x14ac:dyDescent="0.25">
      <c r="A222" s="87"/>
      <c r="B222" s="92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102"/>
      <c r="V222" s="102"/>
      <c r="W222" s="102"/>
      <c r="X222" s="89"/>
    </row>
    <row r="223" spans="1:24" ht="18.95" customHeight="1" x14ac:dyDescent="0.25">
      <c r="A223" s="87"/>
      <c r="B223" s="92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102"/>
      <c r="V223" s="102"/>
      <c r="W223" s="102"/>
      <c r="X223" s="89"/>
    </row>
    <row r="224" spans="1:24" ht="18.95" customHeight="1" x14ac:dyDescent="0.25">
      <c r="A224" s="87"/>
      <c r="B224" s="92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102"/>
      <c r="V224" s="102"/>
      <c r="W224" s="102"/>
      <c r="X224" s="89"/>
    </row>
    <row r="225" spans="1:24" ht="18.95" customHeight="1" x14ac:dyDescent="0.25">
      <c r="A225" s="87"/>
      <c r="B225" s="92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102"/>
      <c r="V225" s="102"/>
      <c r="W225" s="102"/>
      <c r="X225" s="89"/>
    </row>
    <row r="226" spans="1:24" ht="18.95" customHeight="1" x14ac:dyDescent="0.25">
      <c r="A226" s="87"/>
      <c r="B226" s="92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102"/>
      <c r="V226" s="102"/>
      <c r="W226" s="102"/>
      <c r="X226" s="89"/>
    </row>
    <row r="227" spans="1:24" ht="18.95" customHeight="1" x14ac:dyDescent="0.25">
      <c r="A227" s="87"/>
      <c r="B227" s="92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102"/>
      <c r="V227" s="102"/>
      <c r="W227" s="102"/>
      <c r="X227" s="89"/>
    </row>
    <row r="228" spans="1:24" ht="18.95" customHeight="1" x14ac:dyDescent="0.25">
      <c r="A228" s="87"/>
      <c r="B228" s="92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102"/>
      <c r="V228" s="102"/>
      <c r="W228" s="102"/>
      <c r="X228" s="89"/>
    </row>
    <row r="229" spans="1:24" ht="18.95" customHeight="1" x14ac:dyDescent="0.25">
      <c r="A229" s="87"/>
      <c r="B229" s="92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102"/>
      <c r="V229" s="102"/>
      <c r="W229" s="102"/>
      <c r="X229" s="89"/>
    </row>
    <row r="230" spans="1:24" ht="18.95" customHeight="1" x14ac:dyDescent="0.25">
      <c r="A230" s="87"/>
      <c r="B230" s="92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102"/>
      <c r="V230" s="102"/>
      <c r="W230" s="102"/>
      <c r="X230" s="89"/>
    </row>
    <row r="231" spans="1:24" ht="18.95" customHeight="1" x14ac:dyDescent="0.25">
      <c r="A231" s="87"/>
      <c r="B231" s="92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102"/>
      <c r="V231" s="102"/>
      <c r="W231" s="102"/>
      <c r="X231" s="89"/>
    </row>
    <row r="232" spans="1:24" ht="18.95" customHeight="1" x14ac:dyDescent="0.25">
      <c r="A232" s="87"/>
      <c r="B232" s="92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102"/>
      <c r="V232" s="102"/>
      <c r="W232" s="102"/>
      <c r="X232" s="89"/>
    </row>
    <row r="233" spans="1:24" ht="18.95" customHeight="1" x14ac:dyDescent="0.25">
      <c r="A233" s="87"/>
      <c r="B233" s="92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102"/>
      <c r="V233" s="102"/>
      <c r="W233" s="102"/>
      <c r="X233" s="89"/>
    </row>
    <row r="234" spans="1:24" ht="18.95" customHeight="1" x14ac:dyDescent="0.25">
      <c r="A234" s="87"/>
      <c r="B234" s="92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102"/>
      <c r="V234" s="102"/>
      <c r="W234" s="102"/>
      <c r="X234" s="89"/>
    </row>
    <row r="235" spans="1:24" ht="18.95" customHeight="1" x14ac:dyDescent="0.25">
      <c r="A235" s="87"/>
      <c r="B235" s="92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102"/>
      <c r="V235" s="102"/>
      <c r="W235" s="102"/>
      <c r="X235" s="89"/>
    </row>
    <row r="236" spans="1:24" ht="18.95" customHeight="1" x14ac:dyDescent="0.25">
      <c r="A236" s="87"/>
      <c r="B236" s="92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102"/>
      <c r="V236" s="102"/>
      <c r="W236" s="102"/>
      <c r="X236" s="89"/>
    </row>
    <row r="237" spans="1:24" ht="18.95" customHeight="1" x14ac:dyDescent="0.25">
      <c r="A237" s="87"/>
      <c r="B237" s="92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102"/>
      <c r="V237" s="102"/>
      <c r="W237" s="102"/>
      <c r="X237" s="89"/>
    </row>
    <row r="238" spans="1:24" ht="18.95" customHeight="1" x14ac:dyDescent="0.25">
      <c r="A238" s="87"/>
      <c r="B238" s="92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102"/>
      <c r="V238" s="102"/>
      <c r="W238" s="102"/>
      <c r="X238" s="89"/>
    </row>
    <row r="239" spans="1:24" ht="18.95" customHeight="1" x14ac:dyDescent="0.25">
      <c r="A239" s="87"/>
      <c r="B239" s="92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102"/>
      <c r="V239" s="102"/>
      <c r="W239" s="102"/>
      <c r="X239" s="89"/>
    </row>
    <row r="240" spans="1:24" ht="18.95" customHeight="1" x14ac:dyDescent="0.25">
      <c r="A240" s="87"/>
      <c r="B240" s="92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102"/>
      <c r="V240" s="102"/>
      <c r="W240" s="102"/>
      <c r="X240" s="89"/>
    </row>
    <row r="241" spans="1:24" ht="18.95" customHeight="1" x14ac:dyDescent="0.25">
      <c r="A241" s="87"/>
      <c r="B241" s="92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102"/>
      <c r="V241" s="102"/>
      <c r="W241" s="102"/>
      <c r="X241" s="89"/>
    </row>
    <row r="242" spans="1:24" ht="18.95" customHeight="1" x14ac:dyDescent="0.25">
      <c r="A242" s="87"/>
      <c r="B242" s="92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102"/>
      <c r="V242" s="102"/>
      <c r="W242" s="102"/>
      <c r="X242" s="89"/>
    </row>
    <row r="243" spans="1:24" ht="18.95" customHeight="1" x14ac:dyDescent="0.25">
      <c r="A243" s="87"/>
      <c r="B243" s="92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102"/>
      <c r="V243" s="102"/>
      <c r="W243" s="102"/>
      <c r="X243" s="89"/>
    </row>
    <row r="244" spans="1:24" ht="18.95" customHeight="1" x14ac:dyDescent="0.25">
      <c r="A244" s="87"/>
      <c r="B244" s="92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102"/>
      <c r="V244" s="102"/>
      <c r="W244" s="102"/>
      <c r="X244" s="89"/>
    </row>
    <row r="245" spans="1:24" ht="18.95" customHeight="1" x14ac:dyDescent="0.25">
      <c r="A245" s="87"/>
      <c r="B245" s="92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102"/>
      <c r="V245" s="102"/>
      <c r="W245" s="102"/>
      <c r="X245" s="89"/>
    </row>
    <row r="246" spans="1:24" ht="18.95" customHeight="1" x14ac:dyDescent="0.25">
      <c r="A246" s="87"/>
      <c r="B246" s="92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102"/>
      <c r="V246" s="102"/>
      <c r="W246" s="102"/>
      <c r="X246" s="89"/>
    </row>
    <row r="247" spans="1:24" ht="18.95" customHeight="1" x14ac:dyDescent="0.25">
      <c r="A247" s="87"/>
      <c r="B247" s="92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102"/>
      <c r="V247" s="102"/>
      <c r="W247" s="102"/>
      <c r="X247" s="89"/>
    </row>
    <row r="248" spans="1:24" ht="18.95" customHeight="1" x14ac:dyDescent="0.25">
      <c r="A248" s="87"/>
      <c r="B248" s="92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102"/>
      <c r="V248" s="102"/>
      <c r="W248" s="102"/>
      <c r="X248" s="89"/>
    </row>
    <row r="249" spans="1:24" ht="18.95" customHeight="1" x14ac:dyDescent="0.25">
      <c r="A249" s="87"/>
      <c r="B249" s="92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102"/>
      <c r="V249" s="102"/>
      <c r="W249" s="102"/>
      <c r="X249" s="89"/>
    </row>
    <row r="250" spans="1:24" ht="18.95" customHeight="1" x14ac:dyDescent="0.25">
      <c r="A250" s="87"/>
      <c r="B250" s="92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102"/>
      <c r="V250" s="102"/>
      <c r="W250" s="102"/>
      <c r="X250" s="89"/>
    </row>
    <row r="251" spans="1:24" ht="18.95" customHeight="1" x14ac:dyDescent="0.25">
      <c r="A251" s="87"/>
      <c r="B251" s="92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102"/>
      <c r="V251" s="102"/>
      <c r="W251" s="102"/>
      <c r="X251" s="89"/>
    </row>
    <row r="252" spans="1:24" ht="18.95" customHeight="1" x14ac:dyDescent="0.25">
      <c r="A252" s="87"/>
      <c r="B252" s="92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102"/>
      <c r="V252" s="102"/>
      <c r="W252" s="102"/>
      <c r="X252" s="89"/>
    </row>
    <row r="253" spans="1:24" ht="18.95" customHeight="1" x14ac:dyDescent="0.25">
      <c r="A253" s="87"/>
      <c r="B253" s="92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102"/>
      <c r="V253" s="102"/>
      <c r="W253" s="102"/>
      <c r="X253" s="89"/>
    </row>
    <row r="254" spans="1:24" ht="18.95" customHeight="1" x14ac:dyDescent="0.25">
      <c r="A254" s="87"/>
      <c r="B254" s="92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102"/>
      <c r="V254" s="102"/>
      <c r="W254" s="102"/>
      <c r="X254" s="89"/>
    </row>
    <row r="255" spans="1:24" ht="18.95" customHeight="1" x14ac:dyDescent="0.25">
      <c r="A255" s="87"/>
      <c r="B255" s="92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102"/>
      <c r="V255" s="102"/>
      <c r="W255" s="102"/>
      <c r="X255" s="89"/>
    </row>
    <row r="256" spans="1:24" ht="18.95" customHeight="1" x14ac:dyDescent="0.25">
      <c r="A256" s="87"/>
      <c r="B256" s="92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102"/>
      <c r="V256" s="102"/>
      <c r="W256" s="102"/>
      <c r="X256" s="89"/>
    </row>
    <row r="257" spans="1:24" ht="18.95" customHeight="1" x14ac:dyDescent="0.25">
      <c r="A257" s="87"/>
      <c r="B257" s="92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102"/>
      <c r="V257" s="102"/>
      <c r="W257" s="102"/>
      <c r="X257" s="89"/>
    </row>
    <row r="258" spans="1:24" ht="18.95" customHeight="1" x14ac:dyDescent="0.25">
      <c r="A258" s="87"/>
      <c r="B258" s="92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102"/>
      <c r="V258" s="102"/>
      <c r="W258" s="102"/>
      <c r="X258" s="89"/>
    </row>
    <row r="259" spans="1:24" ht="18.95" customHeight="1" x14ac:dyDescent="0.25">
      <c r="A259" s="87"/>
      <c r="B259" s="92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102"/>
      <c r="V259" s="102"/>
      <c r="W259" s="102"/>
      <c r="X259" s="89"/>
    </row>
    <row r="260" spans="1:24" ht="18.95" customHeight="1" x14ac:dyDescent="0.25">
      <c r="A260" s="87"/>
      <c r="B260" s="92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102"/>
      <c r="V260" s="102"/>
      <c r="W260" s="102"/>
      <c r="X260" s="89"/>
    </row>
    <row r="261" spans="1:24" ht="18.95" customHeight="1" x14ac:dyDescent="0.25">
      <c r="A261" s="87"/>
      <c r="B261" s="92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102"/>
      <c r="V261" s="102"/>
      <c r="W261" s="102"/>
      <c r="X261" s="89"/>
    </row>
    <row r="262" spans="1:24" ht="18.95" customHeight="1" x14ac:dyDescent="0.25">
      <c r="A262" s="87"/>
      <c r="B262" s="92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102"/>
      <c r="V262" s="102"/>
      <c r="W262" s="102"/>
      <c r="X262" s="89"/>
    </row>
    <row r="263" spans="1:24" ht="18.95" customHeight="1" x14ac:dyDescent="0.25">
      <c r="A263" s="87"/>
      <c r="B263" s="92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102"/>
      <c r="V263" s="102"/>
      <c r="W263" s="102"/>
      <c r="X263" s="89"/>
    </row>
    <row r="264" spans="1:24" ht="18.95" customHeight="1" x14ac:dyDescent="0.25">
      <c r="A264" s="87"/>
      <c r="B264" s="92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102"/>
      <c r="V264" s="102"/>
      <c r="W264" s="102"/>
      <c r="X264" s="89"/>
    </row>
    <row r="265" spans="1:24" ht="18.95" customHeight="1" x14ac:dyDescent="0.25">
      <c r="A265" s="87"/>
      <c r="B265" s="92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102"/>
      <c r="V265" s="102"/>
      <c r="W265" s="102"/>
      <c r="X265" s="89"/>
    </row>
    <row r="266" spans="1:24" ht="18.95" customHeight="1" x14ac:dyDescent="0.25">
      <c r="A266" s="87"/>
      <c r="B266" s="92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102"/>
      <c r="V266" s="102"/>
      <c r="W266" s="102"/>
      <c r="X266" s="89"/>
    </row>
    <row r="267" spans="1:24" ht="18.95" customHeight="1" x14ac:dyDescent="0.25">
      <c r="A267" s="87"/>
      <c r="B267" s="92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102"/>
      <c r="V267" s="102"/>
      <c r="W267" s="102"/>
      <c r="X267" s="89"/>
    </row>
    <row r="268" spans="1:24" ht="18.95" customHeight="1" x14ac:dyDescent="0.25">
      <c r="A268" s="87"/>
      <c r="B268" s="92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102"/>
      <c r="V268" s="102"/>
      <c r="W268" s="102"/>
      <c r="X268" s="89"/>
    </row>
    <row r="269" spans="1:24" ht="18.95" customHeight="1" x14ac:dyDescent="0.25">
      <c r="A269" s="87"/>
      <c r="B269" s="92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102"/>
      <c r="V269" s="102"/>
      <c r="W269" s="102"/>
      <c r="X269" s="89"/>
    </row>
    <row r="270" spans="1:24" ht="18.95" customHeight="1" x14ac:dyDescent="0.25">
      <c r="A270" s="87"/>
      <c r="B270" s="92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102"/>
      <c r="V270" s="102"/>
      <c r="W270" s="102"/>
      <c r="X270" s="89"/>
    </row>
    <row r="271" spans="1:24" ht="18.95" customHeight="1" x14ac:dyDescent="0.25">
      <c r="A271" s="87"/>
      <c r="B271" s="92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102"/>
      <c r="V271" s="102"/>
      <c r="W271" s="102"/>
      <c r="X271" s="89"/>
    </row>
    <row r="272" spans="1:24" ht="18.95" customHeight="1" x14ac:dyDescent="0.25">
      <c r="A272" s="87"/>
      <c r="B272" s="92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102"/>
      <c r="V272" s="102"/>
      <c r="W272" s="102"/>
      <c r="X272" s="89"/>
    </row>
    <row r="273" spans="1:24" ht="18.95" customHeight="1" x14ac:dyDescent="0.25">
      <c r="A273" s="87"/>
      <c r="B273" s="92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102"/>
      <c r="V273" s="102"/>
      <c r="W273" s="102"/>
      <c r="X273" s="89"/>
    </row>
    <row r="274" spans="1:24" ht="18.95" customHeight="1" x14ac:dyDescent="0.25">
      <c r="A274" s="87"/>
      <c r="B274" s="92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102"/>
      <c r="V274" s="102"/>
      <c r="W274" s="102"/>
      <c r="X274" s="89"/>
    </row>
    <row r="275" spans="1:24" ht="18.95" customHeight="1" x14ac:dyDescent="0.25">
      <c r="A275" s="87"/>
      <c r="B275" s="92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102"/>
      <c r="V275" s="102"/>
      <c r="W275" s="102"/>
      <c r="X275" s="89"/>
    </row>
    <row r="276" spans="1:24" ht="18.95" customHeight="1" x14ac:dyDescent="0.25">
      <c r="A276" s="87"/>
      <c r="B276" s="92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102"/>
      <c r="V276" s="102"/>
      <c r="W276" s="102"/>
      <c r="X276" s="89"/>
    </row>
    <row r="277" spans="1:24" ht="18.95" customHeight="1" x14ac:dyDescent="0.25">
      <c r="A277" s="87"/>
      <c r="B277" s="92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102"/>
      <c r="V277" s="102"/>
      <c r="W277" s="102"/>
      <c r="X277" s="89"/>
    </row>
    <row r="278" spans="1:24" ht="18.95" customHeight="1" x14ac:dyDescent="0.25">
      <c r="A278" s="87"/>
      <c r="B278" s="92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102"/>
      <c r="V278" s="102"/>
      <c r="W278" s="102"/>
      <c r="X278" s="89"/>
    </row>
    <row r="279" spans="1:24" ht="18.95" customHeight="1" x14ac:dyDescent="0.25">
      <c r="A279" s="87"/>
      <c r="B279" s="92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102"/>
      <c r="V279" s="102"/>
      <c r="W279" s="102"/>
      <c r="X279" s="89"/>
    </row>
    <row r="280" spans="1:24" ht="18.95" customHeight="1" x14ac:dyDescent="0.25">
      <c r="A280" s="87"/>
      <c r="B280" s="92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102"/>
      <c r="V280" s="102"/>
      <c r="W280" s="102"/>
      <c r="X280" s="89"/>
    </row>
    <row r="281" spans="1:24" ht="18.95" customHeight="1" x14ac:dyDescent="0.25">
      <c r="A281" s="87"/>
      <c r="B281" s="92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102"/>
      <c r="V281" s="102"/>
      <c r="W281" s="102"/>
      <c r="X281" s="89"/>
    </row>
    <row r="282" spans="1:24" ht="18.95" customHeight="1" x14ac:dyDescent="0.25">
      <c r="A282" s="87"/>
      <c r="B282" s="92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102"/>
      <c r="V282" s="102"/>
      <c r="W282" s="102"/>
      <c r="X282" s="89"/>
    </row>
    <row r="283" spans="1:24" ht="18.95" customHeight="1" x14ac:dyDescent="0.25">
      <c r="A283" s="87"/>
      <c r="B283" s="92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102"/>
      <c r="V283" s="102"/>
      <c r="W283" s="102"/>
      <c r="X283" s="89"/>
    </row>
    <row r="284" spans="1:24" ht="18.95" customHeight="1" x14ac:dyDescent="0.25">
      <c r="A284" s="87"/>
      <c r="B284" s="92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102"/>
      <c r="V284" s="102"/>
      <c r="W284" s="102"/>
      <c r="X284" s="89"/>
    </row>
    <row r="285" spans="1:24" ht="18.95" customHeight="1" x14ac:dyDescent="0.25">
      <c r="A285" s="87"/>
      <c r="B285" s="92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102"/>
      <c r="V285" s="102"/>
      <c r="W285" s="102"/>
      <c r="X285" s="89"/>
    </row>
    <row r="286" spans="1:24" ht="18.95" customHeight="1" x14ac:dyDescent="0.25">
      <c r="A286" s="87"/>
      <c r="B286" s="92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102"/>
      <c r="V286" s="102"/>
      <c r="W286" s="102"/>
      <c r="X286" s="89"/>
    </row>
    <row r="287" spans="1:24" ht="18.95" customHeight="1" x14ac:dyDescent="0.25">
      <c r="A287" s="87"/>
      <c r="B287" s="92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102"/>
      <c r="V287" s="102"/>
      <c r="W287" s="102"/>
      <c r="X287" s="89"/>
    </row>
    <row r="288" spans="1:24" ht="18.95" customHeight="1" x14ac:dyDescent="0.25">
      <c r="A288" s="87"/>
      <c r="B288" s="92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102"/>
      <c r="V288" s="102"/>
      <c r="W288" s="102"/>
      <c r="X288" s="89"/>
    </row>
    <row r="289" spans="1:24" ht="18.95" customHeight="1" x14ac:dyDescent="0.25">
      <c r="A289" s="87"/>
      <c r="B289" s="92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102"/>
      <c r="V289" s="102"/>
      <c r="W289" s="102"/>
      <c r="X289" s="89"/>
    </row>
    <row r="290" spans="1:24" ht="18.95" customHeight="1" x14ac:dyDescent="0.25">
      <c r="A290" s="87"/>
      <c r="B290" s="92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102"/>
      <c r="V290" s="102"/>
      <c r="W290" s="102"/>
      <c r="X290" s="89"/>
    </row>
    <row r="291" spans="1:24" ht="18.95" customHeight="1" x14ac:dyDescent="0.25">
      <c r="A291" s="87"/>
      <c r="B291" s="92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102"/>
      <c r="V291" s="102"/>
      <c r="W291" s="102"/>
      <c r="X291" s="89"/>
    </row>
    <row r="292" spans="1:24" ht="18.95" customHeight="1" x14ac:dyDescent="0.25">
      <c r="A292" s="87"/>
      <c r="B292" s="92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102"/>
      <c r="V292" s="102"/>
      <c r="W292" s="102"/>
      <c r="X292" s="89"/>
    </row>
    <row r="293" spans="1:24" ht="18.95" customHeight="1" x14ac:dyDescent="0.25">
      <c r="A293" s="87"/>
      <c r="B293" s="92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102"/>
      <c r="V293" s="102"/>
      <c r="W293" s="102"/>
      <c r="X293" s="89"/>
    </row>
    <row r="294" spans="1:24" ht="18.95" customHeight="1" x14ac:dyDescent="0.25">
      <c r="A294" s="87"/>
      <c r="B294" s="92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102"/>
      <c r="V294" s="102"/>
      <c r="W294" s="102"/>
      <c r="X294" s="89"/>
    </row>
    <row r="295" spans="1:24" ht="18.95" customHeight="1" x14ac:dyDescent="0.25">
      <c r="A295" s="87"/>
      <c r="B295" s="92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102"/>
      <c r="V295" s="102"/>
      <c r="W295" s="102"/>
      <c r="X295" s="89"/>
    </row>
    <row r="296" spans="1:24" ht="18.95" customHeight="1" x14ac:dyDescent="0.25">
      <c r="A296" s="87"/>
      <c r="B296" s="92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102"/>
      <c r="V296" s="102"/>
      <c r="W296" s="102"/>
      <c r="X296" s="89"/>
    </row>
    <row r="297" spans="1:24" ht="18.95" customHeight="1" x14ac:dyDescent="0.25">
      <c r="A297" s="87"/>
      <c r="B297" s="92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102"/>
      <c r="V297" s="102"/>
      <c r="W297" s="102"/>
      <c r="X297" s="89"/>
    </row>
    <row r="298" spans="1:24" ht="18.95" customHeight="1" x14ac:dyDescent="0.25">
      <c r="A298" s="87"/>
      <c r="B298" s="92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102"/>
      <c r="V298" s="102"/>
      <c r="W298" s="102"/>
      <c r="X298" s="89"/>
    </row>
    <row r="299" spans="1:24" ht="18.95" customHeight="1" x14ac:dyDescent="0.25">
      <c r="A299" s="87"/>
      <c r="B299" s="92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102"/>
      <c r="V299" s="102"/>
      <c r="W299" s="102"/>
      <c r="X299" s="89"/>
    </row>
    <row r="300" spans="1:24" ht="18.95" customHeight="1" x14ac:dyDescent="0.25">
      <c r="A300" s="87"/>
      <c r="B300" s="92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102"/>
      <c r="V300" s="102"/>
      <c r="W300" s="102"/>
      <c r="X300" s="89"/>
    </row>
    <row r="301" spans="1:24" ht="18.95" customHeight="1" x14ac:dyDescent="0.25">
      <c r="A301" s="87"/>
      <c r="B301" s="92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102"/>
      <c r="V301" s="102"/>
      <c r="W301" s="102"/>
      <c r="X301" s="89"/>
    </row>
    <row r="302" spans="1:24" ht="18.95" customHeight="1" x14ac:dyDescent="0.25">
      <c r="A302" s="87"/>
      <c r="B302" s="92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102"/>
      <c r="V302" s="102"/>
      <c r="W302" s="102"/>
      <c r="X302" s="89"/>
    </row>
    <row r="303" spans="1:24" ht="18.95" customHeight="1" x14ac:dyDescent="0.25">
      <c r="A303" s="87"/>
      <c r="B303" s="92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102"/>
      <c r="V303" s="102"/>
      <c r="W303" s="102"/>
      <c r="X303" s="89"/>
    </row>
    <row r="304" spans="1:24" ht="18.95" customHeight="1" x14ac:dyDescent="0.25">
      <c r="A304" s="87"/>
      <c r="B304" s="92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102"/>
      <c r="V304" s="102"/>
      <c r="W304" s="102"/>
      <c r="X304" s="89"/>
    </row>
    <row r="305" spans="1:24" ht="18.95" customHeight="1" x14ac:dyDescent="0.25">
      <c r="A305" s="87"/>
      <c r="B305" s="92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102"/>
      <c r="V305" s="102"/>
      <c r="W305" s="102"/>
      <c r="X305" s="89"/>
    </row>
    <row r="306" spans="1:24" ht="18.95" customHeight="1" x14ac:dyDescent="0.25">
      <c r="A306" s="87"/>
      <c r="B306" s="92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102"/>
      <c r="V306" s="102"/>
      <c r="W306" s="102"/>
      <c r="X306" s="89"/>
    </row>
    <row r="307" spans="1:24" ht="18.95" customHeight="1" x14ac:dyDescent="0.25">
      <c r="A307" s="87"/>
      <c r="B307" s="92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102"/>
      <c r="V307" s="102"/>
      <c r="W307" s="102"/>
      <c r="X307" s="89"/>
    </row>
    <row r="308" spans="1:24" ht="18.95" customHeight="1" x14ac:dyDescent="0.25">
      <c r="A308" s="87"/>
      <c r="B308" s="92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102"/>
      <c r="V308" s="102"/>
      <c r="W308" s="102"/>
      <c r="X308" s="89"/>
    </row>
    <row r="309" spans="1:24" ht="18.95" customHeight="1" x14ac:dyDescent="0.25">
      <c r="A309" s="87"/>
      <c r="B309" s="92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102"/>
      <c r="V309" s="102"/>
      <c r="W309" s="102"/>
      <c r="X309" s="89"/>
    </row>
    <row r="310" spans="1:24" ht="18.95" customHeight="1" x14ac:dyDescent="0.25">
      <c r="A310" s="87"/>
      <c r="B310" s="92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102"/>
      <c r="V310" s="102"/>
      <c r="W310" s="102"/>
      <c r="X310" s="89"/>
    </row>
    <row r="311" spans="1:24" ht="18.95" customHeight="1" x14ac:dyDescent="0.25">
      <c r="A311" s="87"/>
      <c r="B311" s="92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102"/>
      <c r="V311" s="102"/>
      <c r="W311" s="102"/>
      <c r="X311" s="89"/>
    </row>
    <row r="312" spans="1:24" ht="18.95" customHeight="1" x14ac:dyDescent="0.25">
      <c r="A312" s="87"/>
      <c r="B312" s="92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102"/>
      <c r="V312" s="102"/>
      <c r="W312" s="102"/>
      <c r="X312" s="89"/>
    </row>
    <row r="313" spans="1:24" ht="18.95" customHeight="1" x14ac:dyDescent="0.25">
      <c r="A313" s="87"/>
      <c r="B313" s="92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102"/>
      <c r="V313" s="102"/>
      <c r="W313" s="102"/>
      <c r="X313" s="89"/>
    </row>
    <row r="314" spans="1:24" ht="18.95" customHeight="1" x14ac:dyDescent="0.25">
      <c r="A314" s="87"/>
      <c r="B314" s="92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102"/>
      <c r="V314" s="102"/>
      <c r="W314" s="102"/>
      <c r="X314" s="89"/>
    </row>
    <row r="315" spans="1:24" ht="18.95" customHeight="1" x14ac:dyDescent="0.25">
      <c r="A315" s="87"/>
      <c r="B315" s="92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102"/>
      <c r="V315" s="102"/>
      <c r="W315" s="102"/>
      <c r="X315" s="89"/>
    </row>
    <row r="316" spans="1:24" ht="18.95" customHeight="1" x14ac:dyDescent="0.25">
      <c r="A316" s="87"/>
      <c r="B316" s="92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102"/>
      <c r="V316" s="102"/>
      <c r="W316" s="102"/>
      <c r="X316" s="89"/>
    </row>
    <row r="317" spans="1:24" ht="18.95" customHeight="1" x14ac:dyDescent="0.25">
      <c r="A317" s="87"/>
      <c r="B317" s="92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102"/>
      <c r="V317" s="102"/>
      <c r="W317" s="102"/>
      <c r="X317" s="89"/>
    </row>
    <row r="318" spans="1:24" ht="18.95" customHeight="1" x14ac:dyDescent="0.25">
      <c r="A318" s="87"/>
      <c r="B318" s="92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102"/>
      <c r="V318" s="102"/>
      <c r="W318" s="102"/>
      <c r="X318" s="89"/>
    </row>
    <row r="319" spans="1:24" ht="18.95" customHeight="1" x14ac:dyDescent="0.25">
      <c r="A319" s="87"/>
      <c r="B319" s="92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102"/>
      <c r="V319" s="102"/>
      <c r="W319" s="102"/>
      <c r="X319" s="89"/>
    </row>
    <row r="320" spans="1:24" ht="18.95" customHeight="1" x14ac:dyDescent="0.25">
      <c r="A320" s="87"/>
      <c r="B320" s="92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102"/>
      <c r="V320" s="102"/>
      <c r="W320" s="102"/>
      <c r="X320" s="89"/>
    </row>
    <row r="321" spans="1:24" ht="18.95" customHeight="1" x14ac:dyDescent="0.25">
      <c r="A321" s="87"/>
      <c r="B321" s="92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102"/>
      <c r="V321" s="102"/>
      <c r="W321" s="102"/>
      <c r="X321" s="89"/>
    </row>
    <row r="322" spans="1:24" ht="18.95" customHeight="1" x14ac:dyDescent="0.25">
      <c r="A322" s="87"/>
      <c r="B322" s="92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102"/>
      <c r="V322" s="102"/>
      <c r="W322" s="102"/>
      <c r="X322" s="89"/>
    </row>
    <row r="323" spans="1:24" ht="18.95" customHeight="1" x14ac:dyDescent="0.25">
      <c r="A323" s="87"/>
      <c r="B323" s="92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102"/>
      <c r="V323" s="102"/>
      <c r="W323" s="102"/>
      <c r="X323" s="89"/>
    </row>
    <row r="324" spans="1:24" ht="18.95" customHeight="1" x14ac:dyDescent="0.25">
      <c r="A324" s="87"/>
      <c r="B324" s="92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102"/>
      <c r="V324" s="102"/>
      <c r="W324" s="102"/>
      <c r="X324" s="89"/>
    </row>
    <row r="325" spans="1:24" ht="18.95" customHeight="1" x14ac:dyDescent="0.25">
      <c r="A325" s="87"/>
      <c r="B325" s="92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102"/>
      <c r="V325" s="102"/>
      <c r="W325" s="102"/>
      <c r="X325" s="89"/>
    </row>
    <row r="326" spans="1:24" ht="18.95" customHeight="1" x14ac:dyDescent="0.25">
      <c r="A326" s="87"/>
      <c r="B326" s="92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102"/>
      <c r="V326" s="102"/>
      <c r="W326" s="102"/>
      <c r="X326" s="89"/>
    </row>
    <row r="327" spans="1:24" ht="18.95" customHeight="1" x14ac:dyDescent="0.25">
      <c r="A327" s="87"/>
      <c r="B327" s="92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102"/>
      <c r="V327" s="102"/>
      <c r="W327" s="102"/>
      <c r="X327" s="89"/>
    </row>
    <row r="328" spans="1:24" ht="18.95" customHeight="1" x14ac:dyDescent="0.25">
      <c r="A328" s="87"/>
      <c r="B328" s="92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102"/>
      <c r="V328" s="102"/>
      <c r="W328" s="102"/>
      <c r="X328" s="89"/>
    </row>
    <row r="329" spans="1:24" ht="18.95" customHeight="1" x14ac:dyDescent="0.25">
      <c r="A329" s="87"/>
      <c r="B329" s="92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102"/>
      <c r="V329" s="102"/>
      <c r="W329" s="102"/>
      <c r="X329" s="89"/>
    </row>
    <row r="330" spans="1:24" ht="18.95" customHeight="1" x14ac:dyDescent="0.25">
      <c r="A330" s="87"/>
      <c r="B330" s="92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102"/>
      <c r="V330" s="102"/>
      <c r="W330" s="102"/>
      <c r="X330" s="89"/>
    </row>
    <row r="331" spans="1:24" ht="18.95" customHeight="1" x14ac:dyDescent="0.25">
      <c r="A331" s="87"/>
      <c r="B331" s="92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102"/>
      <c r="V331" s="102"/>
      <c r="W331" s="102"/>
      <c r="X331" s="89"/>
    </row>
    <row r="332" spans="1:24" ht="18.95" customHeight="1" x14ac:dyDescent="0.25">
      <c r="A332" s="87"/>
      <c r="B332" s="92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102"/>
      <c r="V332" s="102"/>
      <c r="W332" s="102"/>
      <c r="X332" s="89"/>
    </row>
    <row r="333" spans="1:24" ht="18.95" customHeight="1" x14ac:dyDescent="0.25">
      <c r="A333" s="87"/>
      <c r="B333" s="92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102"/>
      <c r="V333" s="102"/>
      <c r="W333" s="102"/>
      <c r="X333" s="89"/>
    </row>
    <row r="334" spans="1:24" ht="18.95" customHeight="1" x14ac:dyDescent="0.25">
      <c r="A334" s="87"/>
      <c r="B334" s="92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102"/>
      <c r="V334" s="102"/>
      <c r="W334" s="102"/>
      <c r="X334" s="89"/>
    </row>
    <row r="335" spans="1:24" ht="18.95" customHeight="1" x14ac:dyDescent="0.25">
      <c r="A335" s="87"/>
      <c r="B335" s="92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102"/>
      <c r="V335" s="102"/>
      <c r="W335" s="102"/>
      <c r="X335" s="89"/>
    </row>
    <row r="336" spans="1:24" ht="18.95" customHeight="1" x14ac:dyDescent="0.25">
      <c r="A336" s="87"/>
      <c r="B336" s="92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102"/>
      <c r="V336" s="102"/>
      <c r="W336" s="102"/>
      <c r="X336" s="89"/>
    </row>
    <row r="337" spans="1:24" ht="18.95" customHeight="1" x14ac:dyDescent="0.25">
      <c r="A337" s="87"/>
      <c r="B337" s="92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102"/>
      <c r="V337" s="102"/>
      <c r="W337" s="102"/>
      <c r="X337" s="89"/>
    </row>
    <row r="338" spans="1:24" ht="18.95" customHeight="1" x14ac:dyDescent="0.25">
      <c r="A338" s="87"/>
      <c r="B338" s="92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102"/>
      <c r="V338" s="102"/>
      <c r="W338" s="102"/>
      <c r="X338" s="89"/>
    </row>
    <row r="339" spans="1:24" ht="18.95" customHeight="1" x14ac:dyDescent="0.25">
      <c r="A339" s="87"/>
      <c r="B339" s="92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102"/>
      <c r="V339" s="102"/>
      <c r="W339" s="102"/>
      <c r="X339" s="89"/>
    </row>
    <row r="340" spans="1:24" ht="18.95" customHeight="1" x14ac:dyDescent="0.25">
      <c r="A340" s="87"/>
      <c r="B340" s="92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102"/>
      <c r="V340" s="102"/>
      <c r="W340" s="102"/>
      <c r="X340" s="89"/>
    </row>
    <row r="341" spans="1:24" ht="18.95" customHeight="1" x14ac:dyDescent="0.25">
      <c r="A341" s="87"/>
      <c r="B341" s="92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102"/>
      <c r="V341" s="102"/>
      <c r="W341" s="102"/>
      <c r="X341" s="89"/>
    </row>
    <row r="342" spans="1:24" ht="18.95" customHeight="1" x14ac:dyDescent="0.25">
      <c r="A342" s="87"/>
      <c r="B342" s="92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102"/>
      <c r="V342" s="102"/>
      <c r="W342" s="102"/>
      <c r="X342" s="89"/>
    </row>
    <row r="343" spans="1:24" ht="18.95" customHeight="1" x14ac:dyDescent="0.25">
      <c r="A343" s="87"/>
      <c r="B343" s="92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102"/>
      <c r="V343" s="102"/>
      <c r="W343" s="102"/>
      <c r="X343" s="89"/>
    </row>
    <row r="344" spans="1:24" ht="18.95" customHeight="1" x14ac:dyDescent="0.25">
      <c r="A344" s="87"/>
      <c r="B344" s="92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102"/>
      <c r="V344" s="102"/>
      <c r="W344" s="102"/>
      <c r="X344" s="89"/>
    </row>
    <row r="345" spans="1:24" ht="18.95" customHeight="1" x14ac:dyDescent="0.25">
      <c r="A345" s="87"/>
      <c r="B345" s="92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102"/>
      <c r="V345" s="102"/>
      <c r="W345" s="102"/>
      <c r="X345" s="89"/>
    </row>
    <row r="346" spans="1:24" ht="18.95" customHeight="1" x14ac:dyDescent="0.25">
      <c r="A346" s="87"/>
      <c r="B346" s="92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102"/>
      <c r="V346" s="102"/>
      <c r="W346" s="102"/>
      <c r="X346" s="89"/>
    </row>
    <row r="347" spans="1:24" ht="18.95" customHeight="1" x14ac:dyDescent="0.25">
      <c r="A347" s="87"/>
      <c r="B347" s="92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102"/>
      <c r="V347" s="102"/>
      <c r="W347" s="102"/>
      <c r="X347" s="89"/>
    </row>
    <row r="348" spans="1:24" ht="18.95" customHeight="1" x14ac:dyDescent="0.25">
      <c r="A348" s="87"/>
      <c r="B348" s="92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102"/>
      <c r="V348" s="102"/>
      <c r="W348" s="102"/>
      <c r="X348" s="89"/>
    </row>
    <row r="349" spans="1:24" ht="18.95" customHeight="1" x14ac:dyDescent="0.25">
      <c r="A349" s="87"/>
      <c r="B349" s="92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102"/>
      <c r="V349" s="102"/>
      <c r="W349" s="102"/>
      <c r="X349" s="89"/>
    </row>
    <row r="350" spans="1:24" ht="18.95" customHeight="1" x14ac:dyDescent="0.25">
      <c r="A350" s="87"/>
      <c r="B350" s="92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102"/>
      <c r="V350" s="102"/>
      <c r="W350" s="102"/>
      <c r="X350" s="89"/>
    </row>
    <row r="351" spans="1:24" ht="18.95" customHeight="1" x14ac:dyDescent="0.25">
      <c r="A351" s="87"/>
      <c r="B351" s="92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102"/>
      <c r="V351" s="102"/>
      <c r="W351" s="102"/>
      <c r="X351" s="89"/>
    </row>
    <row r="352" spans="1:24" ht="18.95" customHeight="1" x14ac:dyDescent="0.25">
      <c r="A352" s="87"/>
      <c r="B352" s="92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102"/>
      <c r="V352" s="102"/>
      <c r="W352" s="102"/>
      <c r="X352" s="89"/>
    </row>
    <row r="353" spans="1:24" ht="18.95" customHeight="1" x14ac:dyDescent="0.25">
      <c r="A353" s="87"/>
      <c r="B353" s="92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102"/>
      <c r="V353" s="102"/>
      <c r="W353" s="102"/>
      <c r="X353" s="89"/>
    </row>
    <row r="354" spans="1:24" ht="18.95" customHeight="1" x14ac:dyDescent="0.25">
      <c r="A354" s="87"/>
      <c r="B354" s="92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102"/>
      <c r="V354" s="102"/>
      <c r="W354" s="102"/>
      <c r="X354" s="89"/>
    </row>
    <row r="355" spans="1:24" ht="18.95" customHeight="1" x14ac:dyDescent="0.25">
      <c r="A355" s="87"/>
      <c r="B355" s="92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102"/>
      <c r="V355" s="102"/>
      <c r="W355" s="102"/>
      <c r="X355" s="89"/>
    </row>
    <row r="356" spans="1:24" ht="18.95" customHeight="1" x14ac:dyDescent="0.25">
      <c r="A356" s="87"/>
      <c r="B356" s="92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102"/>
      <c r="V356" s="102"/>
      <c r="W356" s="102"/>
      <c r="X356" s="89"/>
    </row>
    <row r="357" spans="1:24" ht="18.95" customHeight="1" x14ac:dyDescent="0.25">
      <c r="A357" s="87"/>
      <c r="B357" s="92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102"/>
      <c r="V357" s="102"/>
      <c r="W357" s="102"/>
      <c r="X357" s="89"/>
    </row>
    <row r="358" spans="1:24" ht="18.95" customHeight="1" x14ac:dyDescent="0.25">
      <c r="A358" s="87"/>
      <c r="B358" s="92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102"/>
      <c r="V358" s="102"/>
      <c r="W358" s="102"/>
      <c r="X358" s="89"/>
    </row>
    <row r="359" spans="1:24" ht="18.95" customHeight="1" x14ac:dyDescent="0.25">
      <c r="A359" s="87"/>
      <c r="B359" s="92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102"/>
      <c r="V359" s="102"/>
      <c r="W359" s="102"/>
      <c r="X359" s="89"/>
    </row>
    <row r="360" spans="1:24" ht="18.95" customHeight="1" x14ac:dyDescent="0.25">
      <c r="A360" s="87"/>
      <c r="B360" s="92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102"/>
      <c r="V360" s="102"/>
      <c r="W360" s="102"/>
      <c r="X360" s="89"/>
    </row>
    <row r="361" spans="1:24" ht="18.95" customHeight="1" x14ac:dyDescent="0.25">
      <c r="A361" s="87"/>
      <c r="B361" s="92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102"/>
      <c r="V361" s="102"/>
      <c r="W361" s="102"/>
      <c r="X361" s="89"/>
    </row>
    <row r="362" spans="1:24" ht="18.95" customHeight="1" x14ac:dyDescent="0.25">
      <c r="A362" s="87"/>
      <c r="B362" s="92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102"/>
      <c r="V362" s="102"/>
      <c r="W362" s="102"/>
      <c r="X362" s="89"/>
    </row>
    <row r="363" spans="1:24" ht="18.95" customHeight="1" x14ac:dyDescent="0.25">
      <c r="A363" s="87"/>
      <c r="B363" s="92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102"/>
      <c r="V363" s="102"/>
      <c r="W363" s="102"/>
      <c r="X363" s="89"/>
    </row>
    <row r="364" spans="1:24" ht="18.95" customHeight="1" x14ac:dyDescent="0.25">
      <c r="A364" s="87"/>
      <c r="B364" s="92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102"/>
      <c r="V364" s="102"/>
      <c r="W364" s="102"/>
      <c r="X364" s="89"/>
    </row>
    <row r="365" spans="1:24" ht="18.95" customHeight="1" x14ac:dyDescent="0.25">
      <c r="A365" s="87"/>
      <c r="B365" s="92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102"/>
      <c r="V365" s="102"/>
      <c r="W365" s="102"/>
      <c r="X365" s="89"/>
    </row>
    <row r="366" spans="1:24" ht="18.95" customHeight="1" x14ac:dyDescent="0.25">
      <c r="A366" s="87"/>
      <c r="B366" s="92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102"/>
      <c r="V366" s="102"/>
      <c r="W366" s="102"/>
      <c r="X366" s="89"/>
    </row>
    <row r="367" spans="1:24" ht="18.95" customHeight="1" x14ac:dyDescent="0.25">
      <c r="A367" s="87"/>
      <c r="B367" s="92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102"/>
      <c r="V367" s="102"/>
      <c r="W367" s="102"/>
      <c r="X367" s="89"/>
    </row>
    <row r="369" spans="1:24" ht="15.75" customHeight="1" x14ac:dyDescent="0.25">
      <c r="A369" s="111" t="s">
        <v>305</v>
      </c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</row>
  </sheetData>
  <autoFilter ref="A9:BF130" xr:uid="{00000000-0001-0000-0500-000000000000}"/>
  <customSheetViews>
    <customSheetView guid="{AEA2E2E3-5B32-4875-901B-B78609C8AED7}" scale="64" showPageBreaks="1" fitToPage="1" printArea="1" view="pageBreakPreview" topLeftCell="A52">
      <selection activeCell="C68" sqref="C68"/>
      <pageMargins left="0.43307086614173229" right="0.39370078740157483" top="0.74803149606299213" bottom="0.74803149606299213" header="0.31496062992125984" footer="0.31496062992125984"/>
      <pageSetup paperSize="8" scale="36" fitToHeight="0" orientation="landscape" horizontalDpi="300" verticalDpi="300" r:id="rId1"/>
    </customSheetView>
    <customSheetView guid="{BC3DAF18-7010-4F12-AA15-743444918B74}" scale="70" showPageBreaks="1" fitToPage="1" printArea="1" view="pageBreakPreview" topLeftCell="A52">
      <selection activeCell="B55" sqref="B55:T55"/>
      <pageMargins left="0.43307086614173229" right="0.39370078740157483" top="0.74803149606299213" bottom="0.74803149606299213" header="0.31496062992125984" footer="0.31496062992125984"/>
      <pageSetup paperSize="8" scale="40" fitToHeight="0" orientation="landscape" horizontalDpi="300" verticalDpi="300" r:id="rId2"/>
    </customSheetView>
  </customSheetViews>
  <mergeCells count="13">
    <mergeCell ref="N1:P1"/>
    <mergeCell ref="Y4:Y7"/>
    <mergeCell ref="C5:G5"/>
    <mergeCell ref="H5:P5"/>
    <mergeCell ref="Q5:W5"/>
    <mergeCell ref="C4:W4"/>
    <mergeCell ref="F6:F7"/>
    <mergeCell ref="O6:O7"/>
    <mergeCell ref="V6:V7"/>
    <mergeCell ref="X4:X7"/>
    <mergeCell ref="G6:G7"/>
    <mergeCell ref="P6:P7"/>
    <mergeCell ref="W6:W7"/>
  </mergeCells>
  <pageMargins left="0" right="0" top="0.74803149606299213" bottom="0" header="0.31496062992125984" footer="0.31496062992125984"/>
  <pageSetup paperSize="8" scale="55" fitToHeight="0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Справка (2)</vt:lpstr>
      <vt:lpstr>По учреждениям</vt:lpstr>
      <vt:lpstr>Справка</vt:lpstr>
      <vt:lpstr>Лист3</vt:lpstr>
      <vt:lpstr>Лист1</vt:lpstr>
      <vt:lpstr>Таблица 1</vt:lpstr>
      <vt:lpstr>'Справка (2)'!Заголовки_для_печати</vt:lpstr>
      <vt:lpstr>'Таблица 1'!Заголовки_для_печати</vt:lpstr>
      <vt:lpstr>'Справка (2)'!Область_печати</vt:lpstr>
      <vt:lpstr>'Таблица 1'!Область_печати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vagizova</dc:creator>
  <cp:lastModifiedBy>Удалова Светлана Витальевна</cp:lastModifiedBy>
  <cp:lastPrinted>2026-07-13T12:21:42Z</cp:lastPrinted>
  <dcterms:created xsi:type="dcterms:W3CDTF">2014-06-30T06:14:19Z</dcterms:created>
  <dcterms:modified xsi:type="dcterms:W3CDTF">2026-07-20T12:33:29Z</dcterms:modified>
</cp:coreProperties>
</file>